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組合せ" sheetId="1" r:id="rId1"/>
    <sheet name="予選星取" sheetId="2" r:id="rId2"/>
    <sheet name="対戦表・予選リーグ" sheetId="3" r:id="rId3"/>
    <sheet name="決勝星取" sheetId="4" r:id="rId4"/>
    <sheet name="対戦表・決勝L" sheetId="5" r:id="rId5"/>
  </sheets>
  <definedNames>
    <definedName name="_xlnm.Print_Area" localSheetId="3">'決勝星取'!$A$1:$P$23</definedName>
    <definedName name="_xlnm.Print_Area" localSheetId="0">'組合せ'!$A$1:$K$43</definedName>
    <definedName name="_xlnm.Print_Area" localSheetId="4">'対戦表・決勝L'!$A$1:$X$27</definedName>
    <definedName name="_xlnm.Print_Area" localSheetId="2">'対戦表・予選リーグ'!$A$1:$V$32</definedName>
    <definedName name="_xlnm.Print_Area" localSheetId="1">'予選星取'!$A$1:$S$35</definedName>
    <definedName name="_xlnm.Print_Titles" localSheetId="3">'決勝星取'!$A:$P</definedName>
    <definedName name="_xlnm.Print_Titles" localSheetId="1">'予選星取'!$A:$S</definedName>
  </definedNames>
  <calcPr fullCalcOnLoad="1"/>
</workbook>
</file>

<file path=xl/sharedStrings.xml><?xml version="1.0" encoding="utf-8"?>
<sst xmlns="http://schemas.openxmlformats.org/spreadsheetml/2006/main" count="374" uniqueCount="139">
  <si>
    <t>（兼　Ｕ－９岐阜地区大会予選）</t>
  </si>
  <si>
    <t>会 場</t>
  </si>
  <si>
    <t>　予選：堂後Ｇ</t>
  </si>
  <si>
    <t>予選</t>
  </si>
  <si>
    <t>　決勝：堂後Ｇ</t>
  </si>
  <si>
    <t>決勝</t>
  </si>
  <si>
    <t>Ａ</t>
  </si>
  <si>
    <t>（決勝リーグ）</t>
  </si>
  <si>
    <t>Ｂ</t>
  </si>
  <si>
    <t>　※　ピッチサイズは３５ｍ×５０ｍで、ミニゴールを使用</t>
  </si>
  <si>
    <t>　※　試合時間は１２分－５分－１２分</t>
  </si>
  <si>
    <t>　※　上位９チームが地区大会の出場権を獲得</t>
  </si>
  <si>
    <t>（予選星取表）</t>
  </si>
  <si>
    <t>Aブロック</t>
  </si>
  <si>
    <t>勝点</t>
  </si>
  <si>
    <t>総得点</t>
  </si>
  <si>
    <t>得失差</t>
  </si>
  <si>
    <t>順位</t>
  </si>
  <si>
    <t>＊＊＊</t>
  </si>
  <si>
    <t>－</t>
  </si>
  <si>
    <t>Bブロック</t>
  </si>
  <si>
    <t>予選リーグ</t>
  </si>
  <si>
    <t>１２分ハーフ</t>
  </si>
  <si>
    <t>堂後Ｇ　C面</t>
  </si>
  <si>
    <t>北面</t>
  </si>
  <si>
    <t>南面</t>
  </si>
  <si>
    <t>時間</t>
  </si>
  <si>
    <t>対　　　　　戦</t>
  </si>
  <si>
    <t>審判</t>
  </si>
  <si>
    <t>-</t>
  </si>
  <si>
    <t>会場準備責任チーム</t>
  </si>
  <si>
    <t>会場片付責任チーム</t>
  </si>
  <si>
    <t>　　　6：ごみ処理報告書を本部へ提出</t>
  </si>
  <si>
    <t>　2：審判服上下着用</t>
  </si>
  <si>
    <t>　4：試合時間は12-5-12分</t>
  </si>
  <si>
    <t>堂後Ｇ　Ｄ面</t>
  </si>
  <si>
    <t>西面</t>
  </si>
  <si>
    <t>東面</t>
  </si>
  <si>
    <t xml:space="preserve"> </t>
  </si>
  <si>
    <t>（決勝星取表）</t>
  </si>
  <si>
    <t>-</t>
  </si>
  <si>
    <t>-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</si>
  <si>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</si>
  <si>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</si>
  <si>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</si>
  <si>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</si>
  <si>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</si>
  <si>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</si>
  <si>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</si>
  <si>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</si>
  <si>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９位</t>
  </si>
  <si>
    <t>平成２５年度　　岐阜市Ｕ－９サッカー大会</t>
  </si>
  <si>
    <t>９月１日（日）</t>
  </si>
  <si>
    <t>９月８日（日）</t>
  </si>
  <si>
    <t>（予備日　９月１４日（土））</t>
  </si>
  <si>
    <t>Ｃ</t>
  </si>
  <si>
    <t>Ｄ</t>
  </si>
  <si>
    <t>Ｅ</t>
  </si>
  <si>
    <t>Ａ１</t>
  </si>
  <si>
    <t>Ｂ１</t>
  </si>
  <si>
    <t>Ｃ１</t>
  </si>
  <si>
    <t>Ｄ１</t>
  </si>
  <si>
    <t>Ｅ１</t>
  </si>
  <si>
    <t>Ｆ１</t>
  </si>
  <si>
    <t>　※　決勝トーナメントは同点の場合、３人によるＰＫ戦（決勝戦のみ５分ハーフの延長戦）</t>
  </si>
  <si>
    <t>（準決勝）</t>
  </si>
  <si>
    <t>　※　リーグ戦は勝ち点・得失点・総得点で順位を決定（同率の場合は３人によるＰＫ）</t>
  </si>
  <si>
    <t>H</t>
  </si>
  <si>
    <t>Ｉ</t>
  </si>
  <si>
    <t>Ｊ</t>
  </si>
  <si>
    <t>Ｈ１位　vs　Ｉ１位</t>
  </si>
  <si>
    <t>Ｊ１位　vs　２位の１位</t>
  </si>
  <si>
    <t>Ｃブロック</t>
  </si>
  <si>
    <t>Ｄブロック</t>
  </si>
  <si>
    <t>第１試合の２チーム</t>
  </si>
  <si>
    <t>最終試合の２チーム</t>
  </si>
  <si>
    <t>　3：メンバーチェックは行いません</t>
  </si>
  <si>
    <t>　5：順位は①勝点②得失点③総得点の順</t>
  </si>
  <si>
    <t>　　　同率の場合はPK（3人）</t>
  </si>
  <si>
    <t>　　　7：自動車は最小台数で来てください</t>
  </si>
  <si>
    <t>　　　8：ダッシュボードにチームプレート</t>
  </si>
  <si>
    <t>　　　9：堤防からの進入は西進方向、進出は東進方向</t>
  </si>
  <si>
    <t>　1：会場準備は第1試合のチームが1時間前より行う</t>
  </si>
  <si>
    <t>（23団が集まるので満車になります）</t>
  </si>
  <si>
    <t>Ｈブロック</t>
  </si>
  <si>
    <t>Ｉブロック</t>
  </si>
  <si>
    <t>Ｊブロック</t>
  </si>
  <si>
    <t>F2</t>
  </si>
  <si>
    <t>審判部</t>
  </si>
  <si>
    <t>会場片付責任チーム</t>
  </si>
  <si>
    <t>　5：リーグ順位は①勝点②得失点③総得点の順</t>
  </si>
  <si>
    <t>　　　7：ごみ処理報告書を本部へ提出</t>
  </si>
  <si>
    <t>　　　8：自動車は最小台数で来てください</t>
  </si>
  <si>
    <t>　　　9：ダッシュボードにチームプレート</t>
  </si>
  <si>
    <t>　　10：堤防からの進入は西進方向、進出は東進方向</t>
  </si>
  <si>
    <t xml:space="preserve">      6：準決勝・決勝は同点の場合はPK戦（3人）</t>
  </si>
  <si>
    <t>Ｆ</t>
  </si>
  <si>
    <t>Ｅブロック</t>
  </si>
  <si>
    <t>Ｆブロック</t>
  </si>
  <si>
    <t>C2</t>
  </si>
  <si>
    <t>E2</t>
  </si>
  <si>
    <t>　※　ＡBDは予選リーグの１位、CEFは予選リーグの１位・２位チームが決勝リーグへ進出</t>
  </si>
  <si>
    <t>ｳﾞｧﾝｸｰﾙ</t>
  </si>
  <si>
    <t>鶉</t>
  </si>
  <si>
    <t>高富</t>
  </si>
  <si>
    <t>ユントス</t>
  </si>
  <si>
    <t>長森南</t>
  </si>
  <si>
    <t>長良東</t>
  </si>
  <si>
    <t>芥見</t>
  </si>
  <si>
    <t>加納西</t>
  </si>
  <si>
    <t>北星</t>
  </si>
  <si>
    <t>七郷</t>
  </si>
  <si>
    <t>華陽</t>
  </si>
  <si>
    <t>岐阜</t>
  </si>
  <si>
    <t>城西</t>
  </si>
  <si>
    <t>岩野田</t>
  </si>
  <si>
    <t>島</t>
  </si>
  <si>
    <t>明郷</t>
  </si>
  <si>
    <t>茜部</t>
  </si>
  <si>
    <t>長良西</t>
  </si>
  <si>
    <t>岐北</t>
  </si>
  <si>
    <t>長森SS</t>
  </si>
  <si>
    <t>市橋</t>
  </si>
  <si>
    <t>鶉・華陽</t>
  </si>
  <si>
    <t>長森南・岩野田</t>
  </si>
  <si>
    <t>優勝・準優勝チーム</t>
  </si>
  <si>
    <t>3位・4位チーム</t>
  </si>
  <si>
    <t>鶉</t>
  </si>
  <si>
    <t>0</t>
  </si>
  <si>
    <t>-</t>
  </si>
  <si>
    <t>-</t>
  </si>
  <si>
    <t>1</t>
  </si>
  <si>
    <t>0
PK</t>
  </si>
  <si>
    <t>-
2</t>
  </si>
  <si>
    <t>0
-</t>
  </si>
  <si>
    <t xml:space="preserve">
3</t>
  </si>
  <si>
    <t>2
PK</t>
  </si>
  <si>
    <t>-
2</t>
  </si>
  <si>
    <t>2
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</si>
</sst>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</numFmts>
  <fonts count="3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Osaka"/>
      <family val="3"/>
    </font>
    <font>
      <b/>
      <sz val="14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24" borderId="0" xfId="0" applyNumberFormat="1" applyFill="1" applyAlignment="1">
      <alignment vertical="center"/>
    </xf>
    <xf numFmtId="0" fontId="26" fillId="24" borderId="0" xfId="0" applyNumberFormat="1" applyFont="1" applyFill="1" applyAlignment="1">
      <alignment horizontal="center" vertical="center"/>
    </xf>
    <xf numFmtId="0" fontId="27" fillId="24" borderId="0" xfId="0" applyNumberFormat="1" applyFont="1" applyFill="1" applyAlignment="1">
      <alignment vertical="center"/>
    </xf>
    <xf numFmtId="0" fontId="26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vertical="center"/>
    </xf>
    <xf numFmtId="0" fontId="0" fillId="24" borderId="0" xfId="0" applyNumberFormat="1" applyFill="1" applyAlignment="1">
      <alignment horizontal="right" vertical="center"/>
    </xf>
    <xf numFmtId="0" fontId="0" fillId="24" borderId="13" xfId="0" applyNumberFormat="1" applyFont="1" applyFill="1" applyBorder="1" applyAlignment="1">
      <alignment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27" fillId="24" borderId="14" xfId="0" applyNumberFormat="1" applyFont="1" applyFill="1" applyBorder="1" applyAlignment="1">
      <alignment horizontal="center" vertical="center"/>
    </xf>
    <xf numFmtId="0" fontId="0" fillId="24" borderId="15" xfId="0" applyNumberFormat="1" applyFont="1" applyFill="1" applyBorder="1" applyAlignment="1">
      <alignment horizontal="center" vertical="center"/>
    </xf>
    <xf numFmtId="0" fontId="0" fillId="24" borderId="16" xfId="0" applyNumberFormat="1" applyFont="1" applyFill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center" vertical="center"/>
    </xf>
    <xf numFmtId="0" fontId="0" fillId="24" borderId="18" xfId="0" applyNumberFormat="1" applyFont="1" applyFill="1" applyBorder="1" applyAlignment="1">
      <alignment horizontal="center" vertical="center"/>
    </xf>
    <xf numFmtId="0" fontId="0" fillId="24" borderId="19" xfId="0" applyNumberFormat="1" applyFont="1" applyFill="1" applyBorder="1" applyAlignment="1">
      <alignment horizontal="center" vertical="center"/>
    </xf>
    <xf numFmtId="0" fontId="0" fillId="24" borderId="20" xfId="0" applyNumberFormat="1" applyFont="1" applyFill="1" applyBorder="1" applyAlignment="1">
      <alignment horizontal="center" vertical="center"/>
    </xf>
    <xf numFmtId="0" fontId="27" fillId="24" borderId="21" xfId="0" applyNumberFormat="1" applyFont="1" applyFill="1" applyBorder="1" applyAlignment="1">
      <alignment horizontal="center" vertical="center"/>
    </xf>
    <xf numFmtId="0" fontId="0" fillId="24" borderId="22" xfId="0" applyNumberFormat="1" applyFont="1" applyFill="1" applyBorder="1" applyAlignment="1">
      <alignment horizontal="center" vertical="center"/>
    </xf>
    <xf numFmtId="0" fontId="0" fillId="24" borderId="21" xfId="0" applyNumberFormat="1" applyFont="1" applyFill="1" applyBorder="1" applyAlignment="1">
      <alignment horizontal="center" vertical="center"/>
    </xf>
    <xf numFmtId="0" fontId="0" fillId="24" borderId="23" xfId="0" applyNumberFormat="1" applyFont="1" applyFill="1" applyBorder="1" applyAlignment="1">
      <alignment horizontal="center" vertical="center"/>
    </xf>
    <xf numFmtId="0" fontId="0" fillId="24" borderId="24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center" vertical="center"/>
    </xf>
    <xf numFmtId="0" fontId="0" fillId="24" borderId="25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0" fontId="29" fillId="24" borderId="0" xfId="0" applyFont="1" applyFill="1" applyAlignment="1">
      <alignment vertical="center"/>
    </xf>
    <xf numFmtId="0" fontId="35" fillId="25" borderId="0" xfId="0" applyFont="1" applyFill="1" applyAlignment="1">
      <alignment vertical="center"/>
    </xf>
    <xf numFmtId="0" fontId="21" fillId="25" borderId="28" xfId="0" applyNumberFormat="1" applyFont="1" applyFill="1" applyBorder="1" applyAlignment="1">
      <alignment horizontal="right" vertical="center"/>
    </xf>
    <xf numFmtId="0" fontId="21" fillId="25" borderId="29" xfId="0" applyNumberFormat="1" applyFont="1" applyFill="1" applyBorder="1" applyAlignment="1">
      <alignment vertical="center"/>
    </xf>
    <xf numFmtId="0" fontId="21" fillId="25" borderId="3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Alignment="1">
      <alignment vertical="center"/>
    </xf>
    <xf numFmtId="0" fontId="22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Border="1" applyAlignment="1">
      <alignment vertical="center"/>
    </xf>
    <xf numFmtId="0" fontId="21" fillId="25" borderId="31" xfId="0" applyNumberFormat="1" applyFont="1" applyFill="1" applyBorder="1" applyAlignment="1">
      <alignment vertical="center"/>
    </xf>
    <xf numFmtId="0" fontId="21" fillId="25" borderId="31" xfId="0" applyNumberFormat="1" applyFont="1" applyFill="1" applyBorder="1" applyAlignment="1">
      <alignment horizontal="left" vertical="center"/>
    </xf>
    <xf numFmtId="0" fontId="21" fillId="25" borderId="32" xfId="0" applyNumberFormat="1" applyFont="1" applyFill="1" applyBorder="1" applyAlignment="1">
      <alignment horizontal="left"/>
    </xf>
    <xf numFmtId="0" fontId="21" fillId="25" borderId="0" xfId="0" applyNumberFormat="1" applyFont="1" applyFill="1" applyAlignment="1">
      <alignment/>
    </xf>
    <xf numFmtId="0" fontId="21" fillId="25" borderId="0" xfId="0" applyNumberFormat="1" applyFont="1" applyFill="1" applyBorder="1" applyAlignment="1">
      <alignment horizontal="center"/>
    </xf>
    <xf numFmtId="0" fontId="21" fillId="25" borderId="0" xfId="0" applyNumberFormat="1" applyFont="1" applyFill="1" applyBorder="1" applyAlignment="1">
      <alignment horizontal="right" vertical="center"/>
    </xf>
    <xf numFmtId="0" fontId="24" fillId="25" borderId="0" xfId="0" applyNumberFormat="1" applyFont="1" applyFill="1" applyBorder="1" applyAlignment="1">
      <alignment horizontal="center" vertical="center" wrapText="1"/>
    </xf>
    <xf numFmtId="0" fontId="21" fillId="25" borderId="33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top"/>
    </xf>
    <xf numFmtId="0" fontId="21" fillId="25" borderId="34" xfId="0" applyNumberFormat="1" applyFont="1" applyFill="1" applyBorder="1" applyAlignment="1">
      <alignment horizontal="center" vertical="center"/>
    </xf>
    <xf numFmtId="0" fontId="21" fillId="25" borderId="35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 wrapText="1"/>
    </xf>
    <xf numFmtId="0" fontId="24" fillId="25" borderId="0" xfId="0" applyNumberFormat="1" applyFont="1" applyFill="1" applyBorder="1" applyAlignment="1">
      <alignment horizontal="center" vertical="center"/>
    </xf>
    <xf numFmtId="0" fontId="23" fillId="25" borderId="0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/>
    </xf>
    <xf numFmtId="0" fontId="21" fillId="25" borderId="36" xfId="0" applyNumberFormat="1" applyFont="1" applyFill="1" applyBorder="1" applyAlignment="1">
      <alignment vertical="center"/>
    </xf>
    <xf numFmtId="0" fontId="25" fillId="25" borderId="36" xfId="0" applyNumberFormat="1" applyFont="1" applyFill="1" applyBorder="1" applyAlignment="1">
      <alignment vertical="center"/>
    </xf>
    <xf numFmtId="0" fontId="21" fillId="25" borderId="37" xfId="0" applyNumberFormat="1" applyFont="1" applyFill="1" applyBorder="1" applyAlignment="1">
      <alignment horizontal="right" vertical="center"/>
    </xf>
    <xf numFmtId="0" fontId="21" fillId="25" borderId="38" xfId="0" applyNumberFormat="1" applyFont="1" applyFill="1" applyBorder="1" applyAlignment="1">
      <alignment horizontal="right" vertical="center"/>
    </xf>
    <xf numFmtId="0" fontId="21" fillId="25" borderId="38" xfId="0" applyNumberFormat="1" applyFont="1" applyFill="1" applyBorder="1" applyAlignment="1">
      <alignment/>
    </xf>
    <xf numFmtId="0" fontId="21" fillId="25" borderId="38" xfId="0" applyNumberFormat="1" applyFont="1" applyFill="1" applyBorder="1" applyAlignment="1">
      <alignment vertical="center"/>
    </xf>
    <xf numFmtId="0" fontId="21" fillId="25" borderId="39" xfId="0" applyNumberFormat="1" applyFont="1" applyFill="1" applyBorder="1" applyAlignment="1">
      <alignment horizontal="left" vertical="center"/>
    </xf>
    <xf numFmtId="0" fontId="21" fillId="25" borderId="0" xfId="0" applyNumberFormat="1" applyFont="1" applyFill="1" applyAlignment="1">
      <alignment horizontal="right" vertical="center"/>
    </xf>
    <xf numFmtId="0" fontId="21" fillId="25" borderId="0" xfId="0" applyNumberFormat="1" applyFont="1" applyFill="1" applyAlignment="1">
      <alignment horizontal="left" vertical="center"/>
    </xf>
    <xf numFmtId="0" fontId="21" fillId="25" borderId="31" xfId="0" applyNumberFormat="1" applyFont="1" applyFill="1" applyBorder="1" applyAlignment="1">
      <alignment horizontal="center" vertical="center"/>
    </xf>
    <xf numFmtId="0" fontId="21" fillId="25" borderId="40" xfId="0" applyNumberFormat="1" applyFont="1" applyFill="1" applyBorder="1" applyAlignment="1">
      <alignment vertical="center"/>
    </xf>
    <xf numFmtId="0" fontId="21" fillId="25" borderId="18" xfId="0" applyNumberFormat="1" applyFont="1" applyFill="1" applyBorder="1" applyAlignment="1">
      <alignment horizontal="center" vertical="center"/>
    </xf>
    <xf numFmtId="0" fontId="24" fillId="25" borderId="18" xfId="0" applyNumberFormat="1" applyFont="1" applyFill="1" applyBorder="1" applyAlignment="1">
      <alignment horizontal="center" vertical="center" wrapText="1"/>
    </xf>
    <xf numFmtId="0" fontId="21" fillId="25" borderId="41" xfId="0" applyNumberFormat="1" applyFont="1" applyFill="1" applyBorder="1" applyAlignment="1">
      <alignment vertical="center"/>
    </xf>
    <xf numFmtId="0" fontId="21" fillId="25" borderId="42" xfId="0" applyNumberFormat="1" applyFont="1" applyFill="1" applyBorder="1" applyAlignment="1">
      <alignment vertical="center"/>
    </xf>
    <xf numFmtId="0" fontId="0" fillId="25" borderId="0" xfId="0" applyNumberFormat="1" applyFill="1" applyAlignment="1">
      <alignment vertical="center"/>
    </xf>
    <xf numFmtId="0" fontId="26" fillId="25" borderId="0" xfId="0" applyNumberFormat="1" applyFont="1" applyFill="1" applyAlignment="1">
      <alignment horizontal="center" vertical="center"/>
    </xf>
    <xf numFmtId="0" fontId="27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vertical="center"/>
    </xf>
    <xf numFmtId="0" fontId="28" fillId="25" borderId="0" xfId="0" applyNumberFormat="1" applyFont="1" applyFill="1" applyAlignment="1">
      <alignment horizontal="center" vertical="center"/>
    </xf>
    <xf numFmtId="0" fontId="0" fillId="25" borderId="26" xfId="0" applyNumberFormat="1" applyFont="1" applyFill="1" applyBorder="1" applyAlignment="1">
      <alignment horizontal="center" vertical="center"/>
    </xf>
    <xf numFmtId="0" fontId="0" fillId="25" borderId="25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2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NumberFormat="1" applyFill="1" applyAlignment="1">
      <alignment horizontal="right" vertical="center"/>
    </xf>
    <xf numFmtId="0" fontId="0" fillId="25" borderId="13" xfId="0" applyNumberFormat="1" applyFont="1" applyFill="1" applyBorder="1" applyAlignment="1">
      <alignment vertical="center"/>
    </xf>
    <xf numFmtId="0" fontId="0" fillId="25" borderId="14" xfId="0" applyNumberFormat="1" applyFont="1" applyFill="1" applyBorder="1" applyAlignment="1">
      <alignment horizontal="center" vertical="center"/>
    </xf>
    <xf numFmtId="0" fontId="27" fillId="25" borderId="14" xfId="0" applyNumberFormat="1" applyFont="1" applyFill="1" applyBorder="1" applyAlignment="1">
      <alignment horizontal="center" vertical="center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6" xfId="0" applyNumberFormat="1" applyFont="1" applyFill="1" applyBorder="1" applyAlignment="1">
      <alignment horizontal="center" vertical="center"/>
    </xf>
    <xf numFmtId="0" fontId="0" fillId="25" borderId="43" xfId="0" applyNumberFormat="1" applyFont="1" applyFill="1" applyBorder="1" applyAlignment="1">
      <alignment horizontal="center" vertical="center"/>
    </xf>
    <xf numFmtId="0" fontId="0" fillId="25" borderId="17" xfId="0" applyNumberFormat="1" applyFont="1" applyFill="1" applyBorder="1" applyAlignment="1">
      <alignment horizontal="center" vertical="center"/>
    </xf>
    <xf numFmtId="0" fontId="0" fillId="25" borderId="18" xfId="0" applyNumberFormat="1" applyFont="1" applyFill="1" applyBorder="1" applyAlignment="1">
      <alignment horizontal="center" vertical="center"/>
    </xf>
    <xf numFmtId="0" fontId="0" fillId="25" borderId="19" xfId="0" applyNumberFormat="1" applyFont="1" applyFill="1" applyBorder="1" applyAlignment="1">
      <alignment horizontal="center" vertical="center"/>
    </xf>
    <xf numFmtId="0" fontId="0" fillId="25" borderId="27" xfId="0" applyNumberFormat="1" applyFont="1" applyFill="1" applyBorder="1" applyAlignment="1">
      <alignment vertical="center"/>
    </xf>
    <xf numFmtId="0" fontId="0" fillId="25" borderId="20" xfId="0" applyNumberFormat="1" applyFont="1" applyFill="1" applyBorder="1" applyAlignment="1">
      <alignment horizontal="center" vertical="center"/>
    </xf>
    <xf numFmtId="0" fontId="27" fillId="25" borderId="21" xfId="0" applyNumberFormat="1" applyFont="1" applyFill="1" applyBorder="1" applyAlignment="1">
      <alignment horizontal="center" vertical="center"/>
    </xf>
    <xf numFmtId="0" fontId="0" fillId="25" borderId="22" xfId="0" applyNumberFormat="1" applyFont="1" applyFill="1" applyBorder="1" applyAlignment="1">
      <alignment horizontal="center" vertical="center"/>
    </xf>
    <xf numFmtId="0" fontId="0" fillId="25" borderId="21" xfId="0" applyNumberFormat="1" applyFont="1" applyFill="1" applyBorder="1" applyAlignment="1">
      <alignment horizontal="center" vertical="center"/>
    </xf>
    <xf numFmtId="0" fontId="0" fillId="25" borderId="23" xfId="0" applyNumberFormat="1" applyFont="1" applyFill="1" applyBorder="1" applyAlignment="1">
      <alignment horizontal="center" vertical="center"/>
    </xf>
    <xf numFmtId="0" fontId="0" fillId="25" borderId="24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horizontal="center" vertical="center"/>
    </xf>
    <xf numFmtId="0" fontId="27" fillId="25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3" xfId="0" applyNumberFormat="1" applyFont="1" applyFill="1" applyBorder="1" applyAlignment="1">
      <alignment horizontal="center" vertical="center"/>
    </xf>
    <xf numFmtId="0" fontId="0" fillId="25" borderId="44" xfId="0" applyNumberFormat="1" applyFont="1" applyFill="1" applyBorder="1" applyAlignment="1">
      <alignment horizontal="center" vertical="center"/>
    </xf>
    <xf numFmtId="0" fontId="27" fillId="25" borderId="45" xfId="0" applyNumberFormat="1" applyFont="1" applyFill="1" applyBorder="1" applyAlignment="1">
      <alignment horizontal="center" vertical="center"/>
    </xf>
    <xf numFmtId="0" fontId="0" fillId="25" borderId="46" xfId="0" applyNumberFormat="1" applyFont="1" applyFill="1" applyBorder="1" applyAlignment="1">
      <alignment horizontal="center" vertical="center"/>
    </xf>
    <xf numFmtId="0" fontId="0" fillId="25" borderId="45" xfId="0" applyNumberFormat="1" applyFont="1" applyFill="1" applyBorder="1" applyAlignment="1">
      <alignment horizontal="center" vertical="center"/>
    </xf>
    <xf numFmtId="0" fontId="0" fillId="25" borderId="27" xfId="0" applyNumberFormat="1" applyFont="1" applyFill="1" applyBorder="1" applyAlignment="1">
      <alignment horizontal="center"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0" fillId="25" borderId="48" xfId="0" applyNumberFormat="1" applyFont="1" applyFill="1" applyBorder="1" applyAlignment="1">
      <alignment horizontal="center" vertical="center"/>
    </xf>
    <xf numFmtId="0" fontId="0" fillId="25" borderId="49" xfId="0" applyNumberFormat="1" applyFont="1" applyFill="1" applyBorder="1" applyAlignment="1">
      <alignment vertical="center"/>
    </xf>
    <xf numFmtId="0" fontId="0" fillId="25" borderId="31" xfId="0" applyNumberFormat="1" applyFont="1" applyFill="1" applyBorder="1" applyAlignment="1">
      <alignment horizontal="center" vertical="center"/>
    </xf>
    <xf numFmtId="0" fontId="0" fillId="25" borderId="34" xfId="0" applyNumberFormat="1" applyFont="1" applyFill="1" applyBorder="1" applyAlignment="1">
      <alignment horizontal="center" vertical="center"/>
    </xf>
    <xf numFmtId="0" fontId="0" fillId="25" borderId="31" xfId="0" applyNumberFormat="1" applyFont="1" applyFill="1" applyBorder="1" applyAlignment="1">
      <alignment horizontal="center" vertical="center" wrapText="1"/>
    </xf>
    <xf numFmtId="0" fontId="0" fillId="25" borderId="34" xfId="0" applyNumberFormat="1" applyFont="1" applyFill="1" applyBorder="1" applyAlignment="1">
      <alignment horizontal="center" vertical="center" wrapText="1"/>
    </xf>
    <xf numFmtId="0" fontId="0" fillId="25" borderId="49" xfId="0" applyNumberFormat="1" applyFont="1" applyFill="1" applyBorder="1" applyAlignment="1">
      <alignment horizontal="center" vertical="center"/>
    </xf>
    <xf numFmtId="0" fontId="0" fillId="25" borderId="50" xfId="0" applyNumberFormat="1" applyFont="1" applyFill="1" applyBorder="1" applyAlignment="1">
      <alignment horizontal="center" vertical="center"/>
    </xf>
    <xf numFmtId="0" fontId="0" fillId="25" borderId="51" xfId="0" applyNumberFormat="1" applyFont="1" applyFill="1" applyBorder="1" applyAlignment="1">
      <alignment horizontal="center" vertical="center"/>
    </xf>
    <xf numFmtId="0" fontId="0" fillId="25" borderId="0" xfId="0" applyNumberFormat="1" applyFill="1" applyAlignment="1">
      <alignment horizontal="center" vertical="center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vertical="center"/>
    </xf>
    <xf numFmtId="0" fontId="15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5" fillId="25" borderId="0" xfId="0" applyFont="1" applyFill="1" applyAlignment="1">
      <alignment horizontal="left" vertical="center"/>
    </xf>
    <xf numFmtId="176" fontId="29" fillId="25" borderId="52" xfId="0" applyNumberFormat="1" applyFont="1" applyFill="1" applyBorder="1" applyAlignment="1">
      <alignment horizontal="center" vertical="center"/>
    </xf>
    <xf numFmtId="176" fontId="2" fillId="25" borderId="53" xfId="0" applyNumberFormat="1" applyFont="1" applyFill="1" applyBorder="1" applyAlignment="1">
      <alignment horizontal="center" vertical="center"/>
    </xf>
    <xf numFmtId="49" fontId="2" fillId="25" borderId="53" xfId="0" applyNumberFormat="1" applyFont="1" applyFill="1" applyBorder="1" applyAlignment="1">
      <alignment horizontal="center" vertical="center"/>
    </xf>
    <xf numFmtId="20" fontId="2" fillId="25" borderId="54" xfId="0" applyNumberFormat="1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right" vertical="center" wrapText="1"/>
    </xf>
    <xf numFmtId="49" fontId="2" fillId="25" borderId="14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right" vertical="center"/>
    </xf>
    <xf numFmtId="0" fontId="2" fillId="25" borderId="14" xfId="0" applyFont="1" applyFill="1" applyBorder="1" applyAlignment="1">
      <alignment horizontal="right" vertical="center"/>
    </xf>
    <xf numFmtId="20" fontId="2" fillId="25" borderId="55" xfId="0" applyNumberFormat="1" applyFont="1" applyFill="1" applyBorder="1" applyAlignment="1">
      <alignment horizontal="center" vertical="center"/>
    </xf>
    <xf numFmtId="0" fontId="2" fillId="25" borderId="56" xfId="0" applyFont="1" applyFill="1" applyBorder="1" applyAlignment="1">
      <alignment horizontal="left" vertical="center"/>
    </xf>
    <xf numFmtId="0" fontId="2" fillId="25" borderId="57" xfId="0" applyFont="1" applyFill="1" applyBorder="1" applyAlignment="1">
      <alignment horizontal="right" vertical="center"/>
    </xf>
    <xf numFmtId="0" fontId="2" fillId="25" borderId="55" xfId="0" applyFont="1" applyFill="1" applyBorder="1" applyAlignment="1">
      <alignment horizontal="center" vertical="center"/>
    </xf>
    <xf numFmtId="0" fontId="2" fillId="25" borderId="58" xfId="0" applyFont="1" applyFill="1" applyBorder="1" applyAlignment="1">
      <alignment horizontal="right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vertical="center"/>
    </xf>
    <xf numFmtId="20" fontId="2" fillId="25" borderId="59" xfId="0" applyNumberFormat="1" applyFont="1" applyFill="1" applyBorder="1" applyAlignment="1">
      <alignment horizontal="center" vertical="center"/>
    </xf>
    <xf numFmtId="0" fontId="2" fillId="25" borderId="60" xfId="0" applyFont="1" applyFill="1" applyBorder="1" applyAlignment="1">
      <alignment horizontal="left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right" vertical="center" wrapText="1"/>
    </xf>
    <xf numFmtId="49" fontId="2" fillId="25" borderId="21" xfId="0" applyNumberFormat="1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left" vertical="center" wrapText="1"/>
    </xf>
    <xf numFmtId="0" fontId="2" fillId="25" borderId="61" xfId="0" applyFont="1" applyFill="1" applyBorder="1" applyAlignment="1">
      <alignment horizontal="right" vertical="center"/>
    </xf>
    <xf numFmtId="0" fontId="2" fillId="25" borderId="21" xfId="0" applyFont="1" applyFill="1" applyBorder="1" applyAlignment="1">
      <alignment horizontal="center" vertical="center" wrapText="1"/>
    </xf>
    <xf numFmtId="0" fontId="30" fillId="25" borderId="59" xfId="0" applyFont="1" applyFill="1" applyBorder="1" applyAlignment="1">
      <alignment horizontal="center" vertical="center" wrapText="1"/>
    </xf>
    <xf numFmtId="20" fontId="2" fillId="25" borderId="0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vertical="center"/>
    </xf>
    <xf numFmtId="20" fontId="2" fillId="25" borderId="0" xfId="0" applyNumberFormat="1" applyFont="1" applyFill="1" applyAlignment="1">
      <alignment horizontal="center" vertical="center"/>
    </xf>
    <xf numFmtId="20" fontId="2" fillId="25" borderId="0" xfId="0" applyNumberFormat="1" applyFont="1" applyFill="1" applyAlignment="1">
      <alignment horizontal="left" vertical="center"/>
    </xf>
    <xf numFmtId="20" fontId="2" fillId="25" borderId="0" xfId="0" applyNumberFormat="1" applyFont="1" applyFill="1" applyAlignment="1">
      <alignment vertical="center"/>
    </xf>
    <xf numFmtId="0" fontId="2" fillId="25" borderId="21" xfId="0" applyFont="1" applyFill="1" applyBorder="1" applyAlignment="1">
      <alignment horizontal="right" vertical="center"/>
    </xf>
    <xf numFmtId="0" fontId="2" fillId="25" borderId="0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vertical="top"/>
    </xf>
    <xf numFmtId="20" fontId="2" fillId="25" borderId="0" xfId="0" applyNumberFormat="1" applyFont="1" applyFill="1" applyBorder="1" applyAlignment="1">
      <alignment horizontal="center" vertical="top"/>
    </xf>
    <xf numFmtId="0" fontId="2" fillId="25" borderId="0" xfId="0" applyFont="1" applyFill="1" applyBorder="1" applyAlignment="1">
      <alignment vertical="center"/>
    </xf>
    <xf numFmtId="0" fontId="2" fillId="25" borderId="45" xfId="0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45" xfId="0" applyFont="1" applyFill="1" applyBorder="1" applyAlignment="1">
      <alignment horizontal="right" vertical="center" wrapText="1"/>
    </xf>
    <xf numFmtId="0" fontId="2" fillId="25" borderId="45" xfId="0" applyFont="1" applyFill="1" applyBorder="1" applyAlignment="1">
      <alignment horizontal="left" vertical="center" wrapText="1"/>
    </xf>
    <xf numFmtId="0" fontId="2" fillId="25" borderId="62" xfId="0" applyFont="1" applyFill="1" applyBorder="1" applyAlignment="1">
      <alignment horizontal="center" vertical="center"/>
    </xf>
    <xf numFmtId="49" fontId="2" fillId="25" borderId="12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20" fontId="2" fillId="25" borderId="63" xfId="0" applyNumberFormat="1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left" vertical="center" wrapText="1"/>
    </xf>
    <xf numFmtId="0" fontId="2" fillId="25" borderId="31" xfId="0" applyFont="1" applyFill="1" applyBorder="1" applyAlignment="1">
      <alignment horizontal="right" vertical="center" wrapText="1"/>
    </xf>
    <xf numFmtId="49" fontId="2" fillId="25" borderId="31" xfId="0" applyNumberFormat="1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left" vertical="center"/>
    </xf>
    <xf numFmtId="20" fontId="2" fillId="25" borderId="53" xfId="0" applyNumberFormat="1" applyFont="1" applyFill="1" applyBorder="1" applyAlignment="1">
      <alignment horizontal="center" vertical="center"/>
    </xf>
    <xf numFmtId="0" fontId="1" fillId="25" borderId="64" xfId="0" applyFont="1" applyFill="1" applyBorder="1" applyAlignment="1">
      <alignment horizontal="center" vertical="center"/>
    </xf>
    <xf numFmtId="0" fontId="2" fillId="25" borderId="65" xfId="0" applyFont="1" applyFill="1" applyBorder="1" applyAlignment="1">
      <alignment horizontal="center" vertical="center"/>
    </xf>
    <xf numFmtId="0" fontId="2" fillId="25" borderId="65" xfId="0" applyFont="1" applyFill="1" applyBorder="1" applyAlignment="1">
      <alignment horizontal="left" vertical="center" wrapText="1"/>
    </xf>
    <xf numFmtId="0" fontId="2" fillId="25" borderId="65" xfId="0" applyFont="1" applyFill="1" applyBorder="1" applyAlignment="1">
      <alignment horizontal="right" vertical="center" wrapText="1"/>
    </xf>
    <xf numFmtId="0" fontId="1" fillId="25" borderId="25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 wrapText="1"/>
    </xf>
    <xf numFmtId="0" fontId="2" fillId="25" borderId="65" xfId="0" applyFont="1" applyFill="1" applyBorder="1" applyAlignment="1">
      <alignment horizontal="left" vertical="center"/>
    </xf>
    <xf numFmtId="0" fontId="2" fillId="25" borderId="65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/>
    </xf>
    <xf numFmtId="0" fontId="30" fillId="25" borderId="24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left" vertical="center"/>
    </xf>
    <xf numFmtId="49" fontId="2" fillId="25" borderId="45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/>
    </xf>
    <xf numFmtId="0" fontId="21" fillId="25" borderId="50" xfId="0" applyNumberFormat="1" applyFont="1" applyFill="1" applyBorder="1" applyAlignment="1">
      <alignment horizontal="center" vertical="center"/>
    </xf>
    <xf numFmtId="0" fontId="21" fillId="25" borderId="66" xfId="0" applyNumberFormat="1" applyFont="1" applyFill="1" applyBorder="1" applyAlignment="1">
      <alignment horizontal="center" vertical="center"/>
    </xf>
    <xf numFmtId="0" fontId="21" fillId="25" borderId="40" xfId="0" applyNumberFormat="1" applyFont="1" applyFill="1" applyBorder="1" applyAlignment="1">
      <alignment horizontal="left" vertical="center"/>
    </xf>
    <xf numFmtId="0" fontId="22" fillId="25" borderId="36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horizontal="center" vertical="center"/>
    </xf>
    <xf numFmtId="0" fontId="22" fillId="25" borderId="40" xfId="0" applyNumberFormat="1" applyFont="1" applyFill="1" applyBorder="1" applyAlignment="1">
      <alignment horizontal="center" vertical="center"/>
    </xf>
    <xf numFmtId="0" fontId="21" fillId="25" borderId="31" xfId="0" applyNumberFormat="1" applyFont="1" applyFill="1" applyBorder="1" applyAlignment="1">
      <alignment/>
    </xf>
    <xf numFmtId="0" fontId="25" fillId="25" borderId="0" xfId="0" applyNumberFormat="1" applyFont="1" applyFill="1" applyBorder="1" applyAlignment="1">
      <alignment vertical="center" wrapText="1"/>
    </xf>
    <xf numFmtId="0" fontId="25" fillId="25" borderId="40" xfId="0" applyNumberFormat="1" applyFont="1" applyFill="1" applyBorder="1" applyAlignment="1">
      <alignment vertical="center" wrapText="1"/>
    </xf>
    <xf numFmtId="0" fontId="21" fillId="25" borderId="36" xfId="0" applyNumberFormat="1" applyFont="1" applyFill="1" applyBorder="1" applyAlignment="1">
      <alignment horizontal="right" vertical="center"/>
    </xf>
    <xf numFmtId="0" fontId="1" fillId="25" borderId="55" xfId="0" applyFont="1" applyFill="1" applyBorder="1" applyAlignment="1">
      <alignment horizontal="center" vertical="center"/>
    </xf>
    <xf numFmtId="49" fontId="2" fillId="25" borderId="65" xfId="0" applyNumberFormat="1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center" vertical="center" wrapText="1"/>
    </xf>
    <xf numFmtId="49" fontId="2" fillId="25" borderId="65" xfId="0" applyNumberFormat="1" applyFont="1" applyFill="1" applyBorder="1" applyAlignment="1">
      <alignment horizontal="center" vertical="center" wrapText="1"/>
    </xf>
    <xf numFmtId="49" fontId="2" fillId="25" borderId="45" xfId="0" applyNumberFormat="1" applyFont="1" applyFill="1" applyBorder="1" applyAlignment="1">
      <alignment horizontal="center" vertical="center" wrapText="1"/>
    </xf>
    <xf numFmtId="0" fontId="21" fillId="25" borderId="67" xfId="0" applyNumberFormat="1" applyFont="1" applyFill="1" applyBorder="1" applyAlignment="1">
      <alignment horizontal="center" vertical="center"/>
    </xf>
    <xf numFmtId="0" fontId="21" fillId="25" borderId="66" xfId="0" applyNumberFormat="1" applyFont="1" applyFill="1" applyBorder="1" applyAlignment="1">
      <alignment horizontal="center" vertical="center"/>
    </xf>
    <xf numFmtId="0" fontId="21" fillId="25" borderId="40" xfId="0" applyNumberFormat="1" applyFont="1" applyFill="1" applyBorder="1" applyAlignment="1">
      <alignment horizontal="left" vertical="center"/>
    </xf>
    <xf numFmtId="0" fontId="21" fillId="25" borderId="36" xfId="0" applyNumberFormat="1" applyFont="1" applyFill="1" applyBorder="1" applyAlignment="1">
      <alignment horizontal="right" vertical="center"/>
    </xf>
    <xf numFmtId="0" fontId="21" fillId="25" borderId="68" xfId="0" applyNumberFormat="1" applyFont="1" applyFill="1" applyBorder="1" applyAlignment="1">
      <alignment horizontal="left" vertical="center"/>
    </xf>
    <xf numFmtId="0" fontId="21" fillId="25" borderId="41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center" vertical="center"/>
    </xf>
    <xf numFmtId="0" fontId="21" fillId="25" borderId="42" xfId="0" applyNumberFormat="1" applyFont="1" applyFill="1" applyBorder="1" applyAlignment="1">
      <alignment horizontal="center" vertical="center"/>
    </xf>
    <xf numFmtId="0" fontId="21" fillId="25" borderId="50" xfId="0" applyNumberFormat="1" applyFont="1" applyFill="1" applyBorder="1" applyAlignment="1">
      <alignment horizontal="center" vertical="center"/>
    </xf>
    <xf numFmtId="0" fontId="21" fillId="25" borderId="69" xfId="0" applyNumberFormat="1" applyFont="1" applyFill="1" applyBorder="1" applyAlignment="1">
      <alignment horizontal="center" vertical="center"/>
    </xf>
    <xf numFmtId="0" fontId="21" fillId="25" borderId="70" xfId="0" applyNumberFormat="1" applyFont="1" applyFill="1" applyBorder="1" applyAlignment="1">
      <alignment horizontal="center" vertical="center"/>
    </xf>
    <xf numFmtId="0" fontId="22" fillId="25" borderId="36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horizontal="center" vertical="center"/>
    </xf>
    <xf numFmtId="0" fontId="22" fillId="25" borderId="40" xfId="0" applyNumberFormat="1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horizontal="left" vertical="center" wrapText="1"/>
    </xf>
    <xf numFmtId="0" fontId="21" fillId="25" borderId="71" xfId="0" applyNumberFormat="1" applyFont="1" applyFill="1" applyBorder="1" applyAlignment="1">
      <alignment horizontal="center" vertical="center" wrapText="1"/>
    </xf>
    <xf numFmtId="0" fontId="21" fillId="25" borderId="31" xfId="0" applyNumberFormat="1" applyFont="1" applyFill="1" applyBorder="1" applyAlignment="1">
      <alignment/>
    </xf>
    <xf numFmtId="0" fontId="25" fillId="25" borderId="36" xfId="0" applyNumberFormat="1" applyFont="1" applyFill="1" applyBorder="1" applyAlignment="1">
      <alignment vertical="center" wrapText="1"/>
    </xf>
    <xf numFmtId="0" fontId="25" fillId="25" borderId="0" xfId="0" applyNumberFormat="1" applyFont="1" applyFill="1" applyBorder="1" applyAlignment="1">
      <alignment vertical="center" wrapText="1"/>
    </xf>
    <xf numFmtId="0" fontId="25" fillId="25" borderId="40" xfId="0" applyNumberFormat="1" applyFont="1" applyFill="1" applyBorder="1" applyAlignment="1">
      <alignment vertical="center" wrapText="1"/>
    </xf>
    <xf numFmtId="0" fontId="21" fillId="25" borderId="72" xfId="0" applyNumberFormat="1" applyFont="1" applyFill="1" applyBorder="1" applyAlignment="1">
      <alignment horizontal="right" vertical="center"/>
    </xf>
    <xf numFmtId="0" fontId="0" fillId="25" borderId="16" xfId="0" applyNumberFormat="1" applyFont="1" applyFill="1" applyBorder="1" applyAlignment="1">
      <alignment horizontal="center" vertical="center" wrapText="1"/>
    </xf>
    <xf numFmtId="0" fontId="0" fillId="25" borderId="14" xfId="0" applyNumberFormat="1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 wrapText="1"/>
    </xf>
    <xf numFmtId="0" fontId="0" fillId="25" borderId="44" xfId="0" applyNumberFormat="1" applyFont="1" applyFill="1" applyBorder="1" applyAlignment="1">
      <alignment horizontal="center" vertical="center" wrapText="1"/>
    </xf>
    <xf numFmtId="0" fontId="0" fillId="25" borderId="45" xfId="0" applyNumberFormat="1" applyFont="1" applyFill="1" applyBorder="1" applyAlignment="1">
      <alignment horizontal="center" vertical="center" wrapText="1"/>
    </xf>
    <xf numFmtId="0" fontId="0" fillId="25" borderId="64" xfId="0" applyNumberFormat="1" applyFont="1" applyFill="1" applyBorder="1" applyAlignment="1">
      <alignment horizontal="center" vertical="center" wrapText="1"/>
    </xf>
    <xf numFmtId="0" fontId="0" fillId="25" borderId="65" xfId="0" applyNumberFormat="1" applyFont="1" applyFill="1" applyBorder="1" applyAlignment="1">
      <alignment horizontal="center" vertical="center" wrapText="1"/>
    </xf>
    <xf numFmtId="0" fontId="0" fillId="25" borderId="25" xfId="0" applyNumberFormat="1" applyFont="1" applyFill="1" applyBorder="1" applyAlignment="1">
      <alignment horizontal="center" vertical="center" wrapText="1"/>
    </xf>
    <xf numFmtId="0" fontId="31" fillId="25" borderId="0" xfId="0" applyNumberFormat="1" applyFont="1" applyFill="1" applyAlignment="1">
      <alignment horizontal="center" vertical="center"/>
    </xf>
    <xf numFmtId="0" fontId="31" fillId="25" borderId="0" xfId="0" applyNumberFormat="1" applyFont="1" applyFill="1" applyAlignment="1">
      <alignment horizontal="center" vertical="center" wrapText="1"/>
    </xf>
    <xf numFmtId="0" fontId="0" fillId="25" borderId="0" xfId="0" applyNumberFormat="1" applyFill="1" applyAlignment="1">
      <alignment horizontal="center" vertical="center" wrapText="1"/>
    </xf>
    <xf numFmtId="0" fontId="15" fillId="25" borderId="0" xfId="0" applyNumberFormat="1" applyFont="1" applyFill="1" applyAlignment="1">
      <alignment horizontal="right" vertical="center" wrapText="1"/>
    </xf>
    <xf numFmtId="0" fontId="0" fillId="25" borderId="73" xfId="0" applyNumberFormat="1" applyFont="1" applyFill="1" applyBorder="1" applyAlignment="1">
      <alignment horizontal="center" vertical="center" wrapText="1"/>
    </xf>
    <xf numFmtId="0" fontId="0" fillId="25" borderId="74" xfId="0" applyNumberFormat="1" applyFont="1" applyFill="1" applyBorder="1" applyAlignment="1">
      <alignment horizontal="center" vertical="center" wrapText="1"/>
    </xf>
    <xf numFmtId="0" fontId="0" fillId="25" borderId="75" xfId="0" applyNumberFormat="1" applyFont="1" applyFill="1" applyBorder="1" applyAlignment="1">
      <alignment horizontal="center" vertical="center" wrapText="1"/>
    </xf>
    <xf numFmtId="0" fontId="0" fillId="25" borderId="76" xfId="0" applyNumberFormat="1" applyFont="1" applyFill="1" applyBorder="1" applyAlignment="1">
      <alignment horizontal="center" vertical="center" wrapText="1"/>
    </xf>
    <xf numFmtId="0" fontId="32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 wrapText="1"/>
    </xf>
    <xf numFmtId="177" fontId="2" fillId="25" borderId="0" xfId="0" applyNumberFormat="1" applyFont="1" applyFill="1" applyAlignment="1">
      <alignment horizontal="center" vertical="center"/>
    </xf>
    <xf numFmtId="49" fontId="15" fillId="25" borderId="77" xfId="0" applyNumberFormat="1" applyFont="1" applyFill="1" applyBorder="1" applyAlignment="1">
      <alignment horizontal="center" vertical="center" wrapText="1"/>
    </xf>
    <xf numFmtId="0" fontId="15" fillId="25" borderId="78" xfId="0" applyFont="1" applyFill="1" applyBorder="1" applyAlignment="1">
      <alignment horizontal="center" vertical="center" wrapText="1"/>
    </xf>
    <xf numFmtId="49" fontId="2" fillId="25" borderId="78" xfId="0" applyNumberFormat="1" applyFont="1" applyFill="1" applyBorder="1" applyAlignment="1">
      <alignment horizontal="center" vertical="center" wrapText="1"/>
    </xf>
    <xf numFmtId="0" fontId="2" fillId="25" borderId="79" xfId="0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49" fontId="2" fillId="25" borderId="73" xfId="0" applyNumberFormat="1" applyFont="1" applyFill="1" applyBorder="1" applyAlignment="1">
      <alignment horizontal="center" vertical="center" wrapText="1"/>
    </xf>
    <xf numFmtId="0" fontId="2" fillId="25" borderId="65" xfId="0" applyFont="1" applyFill="1" applyBorder="1" applyAlignment="1">
      <alignment vertical="center" wrapText="1"/>
    </xf>
    <xf numFmtId="0" fontId="2" fillId="25" borderId="74" xfId="0" applyFont="1" applyFill="1" applyBorder="1" applyAlignment="1">
      <alignment vertical="center" wrapText="1"/>
    </xf>
    <xf numFmtId="49" fontId="2" fillId="25" borderId="0" xfId="0" applyNumberFormat="1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25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A1" sqref="A1"/>
    </sheetView>
  </sheetViews>
  <sheetFormatPr defaultColWidth="10.625" defaultRowHeight="18.75" customHeight="1"/>
  <cols>
    <col min="1" max="1" width="10.625" style="67" customWidth="1"/>
    <col min="2" max="2" width="10.625" style="41" customWidth="1"/>
    <col min="3" max="9" width="5.625" style="41" customWidth="1"/>
    <col min="10" max="10" width="10.625" style="41" customWidth="1"/>
    <col min="11" max="11" width="10.625" style="68" customWidth="1"/>
    <col min="12" max="12" width="10.625" style="41" bestFit="1" customWidth="1"/>
    <col min="13" max="16384" width="10.625" style="41" customWidth="1"/>
  </cols>
  <sheetData>
    <row r="1" spans="1:11" ht="18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8.75" customHeight="1">
      <c r="A2" s="237" t="s">
        <v>51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1" ht="18.75" customHeight="1">
      <c r="A3" s="213"/>
      <c r="B3" s="214"/>
      <c r="C3" s="214"/>
      <c r="D3" s="214"/>
      <c r="E3" s="214"/>
      <c r="F3" s="42" t="s">
        <v>0</v>
      </c>
      <c r="G3" s="214"/>
      <c r="H3" s="214"/>
      <c r="I3" s="214"/>
      <c r="J3" s="214"/>
      <c r="K3" s="215"/>
    </row>
    <row r="4" spans="1:11" ht="18.75" customHeight="1">
      <c r="A4" s="213"/>
      <c r="B4" s="214"/>
      <c r="C4" s="214"/>
      <c r="D4" s="214"/>
      <c r="E4" s="214"/>
      <c r="F4" s="42"/>
      <c r="G4" s="214"/>
      <c r="H4" s="214"/>
      <c r="I4" s="214"/>
      <c r="J4" s="214"/>
      <c r="K4" s="215"/>
    </row>
    <row r="5" spans="1:11" ht="18.75" customHeight="1">
      <c r="A5" s="219" t="s">
        <v>1</v>
      </c>
      <c r="B5" s="240" t="s">
        <v>2</v>
      </c>
      <c r="C5" s="240"/>
      <c r="D5" s="240"/>
      <c r="E5" s="240"/>
      <c r="F5" s="240"/>
      <c r="G5" s="43" t="s">
        <v>3</v>
      </c>
      <c r="H5" s="44"/>
      <c r="I5" s="44" t="s">
        <v>52</v>
      </c>
      <c r="J5" s="44"/>
      <c r="K5" s="212"/>
    </row>
    <row r="6" spans="1:11" ht="18.75" customHeight="1">
      <c r="A6" s="219"/>
      <c r="B6" s="44" t="s">
        <v>4</v>
      </c>
      <c r="C6" s="44"/>
      <c r="D6" s="44"/>
      <c r="E6" s="44"/>
      <c r="F6" s="44"/>
      <c r="G6" s="44" t="s">
        <v>5</v>
      </c>
      <c r="H6" s="44"/>
      <c r="I6" s="44" t="s">
        <v>53</v>
      </c>
      <c r="J6" s="44"/>
      <c r="K6" s="212"/>
    </row>
    <row r="7" spans="1:11" ht="18.75" customHeight="1">
      <c r="A7" s="219"/>
      <c r="B7" s="44"/>
      <c r="C7" s="44"/>
      <c r="D7" s="44"/>
      <c r="E7" s="44"/>
      <c r="F7" s="44"/>
      <c r="G7" s="44" t="s">
        <v>54</v>
      </c>
      <c r="H7" s="44"/>
      <c r="I7" s="44"/>
      <c r="J7" s="44"/>
      <c r="K7" s="212"/>
    </row>
    <row r="8" spans="1:13" s="48" customFormat="1" ht="18.75" customHeight="1">
      <c r="A8" s="241"/>
      <c r="B8" s="242"/>
      <c r="C8" s="45"/>
      <c r="D8" s="45"/>
      <c r="E8" s="45"/>
      <c r="F8" s="45"/>
      <c r="G8" s="216"/>
      <c r="H8" s="45"/>
      <c r="I8" s="46"/>
      <c r="J8" s="216"/>
      <c r="K8" s="47"/>
      <c r="M8" s="41"/>
    </row>
    <row r="9" spans="1:11" ht="18.75" customHeight="1">
      <c r="A9" s="229">
        <v>1</v>
      </c>
      <c r="B9" s="234" t="s">
        <v>102</v>
      </c>
      <c r="C9" s="209" t="s">
        <v>6</v>
      </c>
      <c r="D9" s="232" t="s">
        <v>7</v>
      </c>
      <c r="E9" s="232"/>
      <c r="F9" s="232"/>
      <c r="G9" s="232"/>
      <c r="H9" s="232"/>
      <c r="I9" s="209" t="s">
        <v>56</v>
      </c>
      <c r="J9" s="234" t="s">
        <v>112</v>
      </c>
      <c r="K9" s="230">
        <v>11</v>
      </c>
    </row>
    <row r="10" spans="1:11" ht="18.75" customHeight="1">
      <c r="A10" s="229"/>
      <c r="B10" s="235"/>
      <c r="C10" s="210"/>
      <c r="D10" s="209"/>
      <c r="E10" s="44"/>
      <c r="F10" s="44"/>
      <c r="G10" s="44"/>
      <c r="H10" s="49"/>
      <c r="I10" s="210"/>
      <c r="J10" s="235"/>
      <c r="K10" s="230"/>
    </row>
    <row r="11" spans="1:11" ht="18.75" customHeight="1">
      <c r="A11" s="229">
        <v>2</v>
      </c>
      <c r="B11" s="226" t="s">
        <v>103</v>
      </c>
      <c r="C11" s="211"/>
      <c r="D11" s="50" t="s">
        <v>67</v>
      </c>
      <c r="E11" s="71" t="s">
        <v>58</v>
      </c>
      <c r="F11" s="71" t="s">
        <v>61</v>
      </c>
      <c r="G11" s="71" t="s">
        <v>99</v>
      </c>
      <c r="H11" s="51"/>
      <c r="I11" s="211"/>
      <c r="J11" s="226" t="s">
        <v>113</v>
      </c>
      <c r="K11" s="230">
        <v>12</v>
      </c>
    </row>
    <row r="12" spans="1:11" ht="18.75" customHeight="1">
      <c r="A12" s="229"/>
      <c r="B12" s="235"/>
      <c r="C12" s="210"/>
      <c r="D12" s="50"/>
      <c r="E12" s="209"/>
      <c r="F12" s="209"/>
      <c r="G12" s="51"/>
      <c r="H12" s="51"/>
      <c r="I12" s="210"/>
      <c r="J12" s="235"/>
      <c r="K12" s="230"/>
    </row>
    <row r="13" spans="1:11" ht="18.75" customHeight="1">
      <c r="A13" s="229">
        <v>3</v>
      </c>
      <c r="B13" s="236" t="s">
        <v>104</v>
      </c>
      <c r="C13" s="211"/>
      <c r="D13" s="50" t="s">
        <v>68</v>
      </c>
      <c r="E13" s="71" t="s">
        <v>59</v>
      </c>
      <c r="F13" s="71" t="s">
        <v>62</v>
      </c>
      <c r="G13" s="72" t="s">
        <v>87</v>
      </c>
      <c r="H13" s="209"/>
      <c r="I13" s="211"/>
      <c r="J13" s="236" t="s">
        <v>114</v>
      </c>
      <c r="K13" s="230">
        <v>13</v>
      </c>
    </row>
    <row r="14" spans="1:11" ht="18.75" customHeight="1">
      <c r="A14" s="229"/>
      <c r="B14" s="227"/>
      <c r="C14" s="52"/>
      <c r="D14" s="50"/>
      <c r="E14" s="209"/>
      <c r="F14" s="209"/>
      <c r="G14" s="57"/>
      <c r="H14" s="53"/>
      <c r="I14" s="54"/>
      <c r="J14" s="227"/>
      <c r="K14" s="230"/>
    </row>
    <row r="15" spans="1:13" s="44" customFormat="1" ht="18.75" customHeight="1">
      <c r="A15" s="219"/>
      <c r="B15" s="209"/>
      <c r="C15" s="209"/>
      <c r="D15" s="50" t="s">
        <v>69</v>
      </c>
      <c r="E15" s="71" t="s">
        <v>60</v>
      </c>
      <c r="F15" s="71" t="s">
        <v>63</v>
      </c>
      <c r="G15" s="71" t="s">
        <v>100</v>
      </c>
      <c r="H15" s="53"/>
      <c r="I15" s="209"/>
      <c r="J15" s="209"/>
      <c r="K15" s="212"/>
      <c r="M15" s="41"/>
    </row>
    <row r="16" spans="1:11" ht="18.75" customHeight="1">
      <c r="A16" s="229">
        <v>4</v>
      </c>
      <c r="B16" s="234" t="s">
        <v>105</v>
      </c>
      <c r="C16" s="55" t="s">
        <v>8</v>
      </c>
      <c r="D16" s="44"/>
      <c r="E16" s="44"/>
      <c r="F16" s="44"/>
      <c r="G16" s="44"/>
      <c r="H16" s="44"/>
      <c r="I16" s="209" t="s">
        <v>57</v>
      </c>
      <c r="J16" s="234" t="s">
        <v>115</v>
      </c>
      <c r="K16" s="230">
        <v>14</v>
      </c>
    </row>
    <row r="17" spans="1:11" ht="18.75" customHeight="1">
      <c r="A17" s="229"/>
      <c r="B17" s="235"/>
      <c r="C17" s="210"/>
      <c r="D17" s="232" t="s">
        <v>65</v>
      </c>
      <c r="E17" s="232"/>
      <c r="F17" s="232"/>
      <c r="G17" s="232"/>
      <c r="H17" s="232"/>
      <c r="I17" s="210"/>
      <c r="J17" s="235"/>
      <c r="K17" s="230"/>
    </row>
    <row r="18" spans="1:11" ht="18.75" customHeight="1">
      <c r="A18" s="229">
        <v>5</v>
      </c>
      <c r="B18" s="236" t="s">
        <v>106</v>
      </c>
      <c r="C18" s="211"/>
      <c r="D18" s="209"/>
      <c r="E18" s="209"/>
      <c r="F18" s="209"/>
      <c r="G18" s="51"/>
      <c r="H18" s="51"/>
      <c r="I18" s="211"/>
      <c r="J18" s="236" t="s">
        <v>116</v>
      </c>
      <c r="K18" s="230">
        <v>15</v>
      </c>
    </row>
    <row r="19" spans="1:11" ht="18.75" customHeight="1">
      <c r="A19" s="229"/>
      <c r="B19" s="235"/>
      <c r="C19" s="210"/>
      <c r="D19" s="231" t="s">
        <v>70</v>
      </c>
      <c r="E19" s="232"/>
      <c r="F19" s="232"/>
      <c r="G19" s="232"/>
      <c r="H19" s="233"/>
      <c r="I19" s="210"/>
      <c r="J19" s="235"/>
      <c r="K19" s="230"/>
    </row>
    <row r="20" spans="1:11" ht="18.75" customHeight="1">
      <c r="A20" s="229">
        <v>6</v>
      </c>
      <c r="B20" s="236" t="s">
        <v>107</v>
      </c>
      <c r="C20" s="211"/>
      <c r="D20" s="231" t="s">
        <v>71</v>
      </c>
      <c r="E20" s="232"/>
      <c r="F20" s="232"/>
      <c r="G20" s="232"/>
      <c r="H20" s="233"/>
      <c r="I20" s="211"/>
      <c r="J20" s="226" t="s">
        <v>117</v>
      </c>
      <c r="K20" s="230">
        <v>16</v>
      </c>
    </row>
    <row r="21" spans="1:11" ht="18.75" customHeight="1">
      <c r="A21" s="229"/>
      <c r="B21" s="227"/>
      <c r="C21" s="52"/>
      <c r="D21" s="44"/>
      <c r="E21" s="44"/>
      <c r="F21" s="44"/>
      <c r="G21" s="44"/>
      <c r="H21" s="74"/>
      <c r="I21" s="210"/>
      <c r="J21" s="235"/>
      <c r="K21" s="230"/>
    </row>
    <row r="22" spans="1:13" s="44" customFormat="1" ht="18.75" customHeight="1">
      <c r="A22" s="219"/>
      <c r="B22" s="69"/>
      <c r="C22" s="209"/>
      <c r="D22" s="209"/>
      <c r="E22" s="209"/>
      <c r="F22" s="209"/>
      <c r="G22" s="51"/>
      <c r="H22" s="209"/>
      <c r="I22" s="55"/>
      <c r="J22" s="226" t="s">
        <v>118</v>
      </c>
      <c r="K22" s="230">
        <v>17</v>
      </c>
      <c r="M22" s="41"/>
    </row>
    <row r="23" spans="1:11" ht="18.75" customHeight="1">
      <c r="A23" s="246">
        <v>7</v>
      </c>
      <c r="B23" s="234" t="s">
        <v>108</v>
      </c>
      <c r="C23" s="209" t="s">
        <v>55</v>
      </c>
      <c r="D23" s="44"/>
      <c r="E23" s="44"/>
      <c r="F23" s="44"/>
      <c r="G23" s="44"/>
      <c r="H23" s="44"/>
      <c r="I23" s="209"/>
      <c r="J23" s="227"/>
      <c r="K23" s="230"/>
    </row>
    <row r="24" spans="1:11" ht="18.75" customHeight="1">
      <c r="A24" s="246"/>
      <c r="B24" s="235"/>
      <c r="C24" s="210"/>
      <c r="D24" s="73"/>
      <c r="E24" s="44"/>
      <c r="F24" s="44"/>
      <c r="G24" s="44"/>
      <c r="H24" s="44"/>
      <c r="I24" s="44"/>
      <c r="J24" s="44"/>
      <c r="K24" s="70"/>
    </row>
    <row r="25" spans="1:11" ht="18.75" customHeight="1">
      <c r="A25" s="246">
        <v>8</v>
      </c>
      <c r="B25" s="236" t="s">
        <v>109</v>
      </c>
      <c r="C25" s="211"/>
      <c r="D25" s="209"/>
      <c r="E25" s="209"/>
      <c r="F25" s="209"/>
      <c r="G25" s="51"/>
      <c r="H25" s="51"/>
      <c r="I25" s="209" t="s">
        <v>96</v>
      </c>
      <c r="J25" s="234" t="s">
        <v>119</v>
      </c>
      <c r="K25" s="228">
        <v>18</v>
      </c>
    </row>
    <row r="26" spans="1:11" ht="18.75" customHeight="1">
      <c r="A26" s="246"/>
      <c r="B26" s="235"/>
      <c r="C26" s="210"/>
      <c r="D26" s="209"/>
      <c r="E26" s="209"/>
      <c r="F26" s="209"/>
      <c r="G26" s="56"/>
      <c r="H26" s="56"/>
      <c r="I26" s="210"/>
      <c r="J26" s="235"/>
      <c r="K26" s="228"/>
    </row>
    <row r="27" spans="1:11" ht="18.75" customHeight="1">
      <c r="A27" s="246">
        <v>9</v>
      </c>
      <c r="B27" s="226" t="s">
        <v>110</v>
      </c>
      <c r="C27" s="211"/>
      <c r="D27" s="209"/>
      <c r="E27" s="44"/>
      <c r="F27" s="44"/>
      <c r="G27" s="43"/>
      <c r="H27" s="50"/>
      <c r="I27" s="211"/>
      <c r="J27" s="236" t="s">
        <v>120</v>
      </c>
      <c r="K27" s="228">
        <v>19</v>
      </c>
    </row>
    <row r="28" spans="1:11" ht="18.75" customHeight="1">
      <c r="A28" s="246"/>
      <c r="B28" s="235"/>
      <c r="C28" s="52"/>
      <c r="D28" s="209"/>
      <c r="E28" s="58"/>
      <c r="F28" s="58"/>
      <c r="G28" s="59"/>
      <c r="H28" s="59"/>
      <c r="I28" s="210"/>
      <c r="J28" s="235"/>
      <c r="K28" s="228"/>
    </row>
    <row r="29" spans="1:11" ht="18.75" customHeight="1">
      <c r="A29" s="246">
        <v>10</v>
      </c>
      <c r="B29" s="226" t="s">
        <v>111</v>
      </c>
      <c r="C29" s="209"/>
      <c r="D29" s="209"/>
      <c r="E29" s="58"/>
      <c r="F29" s="58"/>
      <c r="G29" s="59"/>
      <c r="H29" s="59"/>
      <c r="I29" s="211"/>
      <c r="J29" s="226" t="s">
        <v>121</v>
      </c>
      <c r="K29" s="228">
        <v>20</v>
      </c>
    </row>
    <row r="30" spans="1:11" ht="18.75" customHeight="1">
      <c r="A30" s="246"/>
      <c r="B30" s="227"/>
      <c r="C30" s="209"/>
      <c r="D30" s="209"/>
      <c r="E30" s="58"/>
      <c r="F30" s="58"/>
      <c r="G30" s="59"/>
      <c r="H30" s="59"/>
      <c r="I30" s="210"/>
      <c r="J30" s="235"/>
      <c r="K30" s="228"/>
    </row>
    <row r="31" spans="1:11" ht="18.75" customHeight="1">
      <c r="A31" s="60"/>
      <c r="B31" s="44"/>
      <c r="C31" s="209"/>
      <c r="D31" s="58"/>
      <c r="E31" s="58"/>
      <c r="F31" s="58"/>
      <c r="G31" s="59"/>
      <c r="H31" s="59"/>
      <c r="I31" s="55"/>
      <c r="J31" s="226" t="s">
        <v>122</v>
      </c>
      <c r="K31" s="230">
        <v>21</v>
      </c>
    </row>
    <row r="32" spans="1:11" ht="18.75" customHeight="1">
      <c r="A32" s="229"/>
      <c r="B32" s="44"/>
      <c r="C32" s="209"/>
      <c r="D32" s="58"/>
      <c r="E32" s="58"/>
      <c r="F32" s="58"/>
      <c r="G32" s="59"/>
      <c r="H32" s="59"/>
      <c r="I32" s="209"/>
      <c r="J32" s="227"/>
      <c r="K32" s="230"/>
    </row>
    <row r="33" spans="1:11" ht="18.75" customHeight="1">
      <c r="A33" s="229"/>
      <c r="B33" s="44"/>
      <c r="C33" s="209"/>
      <c r="D33" s="58"/>
      <c r="E33" s="58"/>
      <c r="F33" s="58"/>
      <c r="G33" s="59"/>
      <c r="H33" s="59"/>
      <c r="I33" s="59"/>
      <c r="J33" s="209"/>
      <c r="K33" s="212"/>
    </row>
    <row r="34" spans="1:11" ht="18.75" customHeight="1">
      <c r="A34" s="229"/>
      <c r="B34" s="44"/>
      <c r="C34" s="209"/>
      <c r="D34" s="58"/>
      <c r="E34" s="58"/>
      <c r="F34" s="58"/>
      <c r="G34" s="59"/>
      <c r="H34" s="59"/>
      <c r="I34" s="59"/>
      <c r="J34" s="209"/>
      <c r="K34" s="212"/>
    </row>
    <row r="35" spans="1:11" ht="18.75" customHeight="1">
      <c r="A35" s="229"/>
      <c r="B35" s="44"/>
      <c r="C35" s="209"/>
      <c r="D35" s="58"/>
      <c r="E35" s="58"/>
      <c r="F35" s="58"/>
      <c r="G35" s="59"/>
      <c r="H35" s="59"/>
      <c r="I35" s="59"/>
      <c r="J35" s="209"/>
      <c r="K35" s="212"/>
    </row>
    <row r="36" spans="1:11" ht="18.75" customHeight="1">
      <c r="A36" s="60"/>
      <c r="B36" s="209"/>
      <c r="C36" s="58"/>
      <c r="D36" s="58"/>
      <c r="E36" s="58"/>
      <c r="F36" s="58"/>
      <c r="G36" s="59"/>
      <c r="H36" s="59"/>
      <c r="I36" s="59"/>
      <c r="J36" s="209"/>
      <c r="K36" s="212"/>
    </row>
    <row r="37" spans="1:11" ht="18.75" customHeight="1">
      <c r="A37" s="243" t="s">
        <v>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5"/>
    </row>
    <row r="38" spans="1:11" ht="18.75" customHeight="1">
      <c r="A38" s="243" t="s">
        <v>10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5"/>
    </row>
    <row r="39" spans="1:11" ht="18.75" customHeight="1">
      <c r="A39" s="243" t="s">
        <v>66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5"/>
    </row>
    <row r="40" spans="1:11" ht="18.75" customHeight="1">
      <c r="A40" s="61" t="s">
        <v>101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8"/>
    </row>
    <row r="41" spans="1:11" ht="18.75" customHeight="1">
      <c r="A41" s="243" t="s">
        <v>64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5"/>
    </row>
    <row r="42" spans="1:11" ht="18.75" customHeight="1">
      <c r="A42" s="243" t="s">
        <v>11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</row>
    <row r="43" spans="1:11" ht="18.75" customHeight="1">
      <c r="A43" s="62"/>
      <c r="B43" s="63"/>
      <c r="C43" s="64"/>
      <c r="D43" s="64"/>
      <c r="E43" s="64"/>
      <c r="F43" s="64"/>
      <c r="G43" s="64"/>
      <c r="H43" s="64"/>
      <c r="I43" s="64"/>
      <c r="J43" s="65"/>
      <c r="K43" s="66"/>
    </row>
  </sheetData>
  <sheetProtection/>
  <mergeCells count="56">
    <mergeCell ref="J16:J17"/>
    <mergeCell ref="J18:J19"/>
    <mergeCell ref="J20:J21"/>
    <mergeCell ref="J22:J23"/>
    <mergeCell ref="K9:K10"/>
    <mergeCell ref="K11:K12"/>
    <mergeCell ref="K13:K14"/>
    <mergeCell ref="K16:K17"/>
    <mergeCell ref="K18:K19"/>
    <mergeCell ref="K20:K21"/>
    <mergeCell ref="A42:K42"/>
    <mergeCell ref="A9:A10"/>
    <mergeCell ref="A11:A12"/>
    <mergeCell ref="A13:A14"/>
    <mergeCell ref="A16:A17"/>
    <mergeCell ref="A18:A19"/>
    <mergeCell ref="A20:A21"/>
    <mergeCell ref="A23:A24"/>
    <mergeCell ref="B18:B19"/>
    <mergeCell ref="B20:B21"/>
    <mergeCell ref="A39:K39"/>
    <mergeCell ref="A25:A26"/>
    <mergeCell ref="A27:A28"/>
    <mergeCell ref="A41:K41"/>
    <mergeCell ref="B29:B30"/>
    <mergeCell ref="A29:A30"/>
    <mergeCell ref="A32:A33"/>
    <mergeCell ref="K29:K30"/>
    <mergeCell ref="B25:B26"/>
    <mergeCell ref="B27:B28"/>
    <mergeCell ref="B9:B10"/>
    <mergeCell ref="B11:B12"/>
    <mergeCell ref="B13:B14"/>
    <mergeCell ref="B16:B17"/>
    <mergeCell ref="A37:K37"/>
    <mergeCell ref="A38:K38"/>
    <mergeCell ref="B23:B24"/>
    <mergeCell ref="J9:J10"/>
    <mergeCell ref="J11:J12"/>
    <mergeCell ref="J13:J14"/>
    <mergeCell ref="D19:H19"/>
    <mergeCell ref="D20:H20"/>
    <mergeCell ref="J25:J26"/>
    <mergeCell ref="J27:J28"/>
    <mergeCell ref="J29:J30"/>
    <mergeCell ref="A2:K2"/>
    <mergeCell ref="B5:F5"/>
    <mergeCell ref="A8:B8"/>
    <mergeCell ref="D9:H9"/>
    <mergeCell ref="D17:H17"/>
    <mergeCell ref="J31:J32"/>
    <mergeCell ref="K27:K28"/>
    <mergeCell ref="K25:K26"/>
    <mergeCell ref="A34:A35"/>
    <mergeCell ref="K22:K23"/>
    <mergeCell ref="K31:K32"/>
  </mergeCells>
  <printOptions horizontalCentered="1"/>
  <pageMargins left="0.7868055555555555" right="0.7868055555555555" top="0.9840277777777777" bottom="0.19652777777777777" header="0.5111111111111111" footer="0.5111111111111111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6">
      <selection activeCell="B7" sqref="B7"/>
    </sheetView>
  </sheetViews>
  <sheetFormatPr defaultColWidth="9.00390625" defaultRowHeight="13.5"/>
  <cols>
    <col min="1" max="1" width="3.00390625" style="75" customWidth="1"/>
    <col min="2" max="2" width="9.50390625" style="123" customWidth="1"/>
    <col min="3" max="7" width="3.625" style="123" customWidth="1"/>
    <col min="8" max="14" width="3.625" style="75" customWidth="1"/>
    <col min="15" max="17" width="9.00390625" style="75" customWidth="1"/>
    <col min="18" max="18" width="13.00390625" style="75" customWidth="1"/>
    <col min="19" max="19" width="6.25390625" style="75" customWidth="1"/>
    <col min="20" max="20" width="9.00390625" style="75" bestFit="1" customWidth="1"/>
    <col min="21" max="16384" width="9.00390625" style="75" customWidth="1"/>
  </cols>
  <sheetData>
    <row r="1" spans="1:19" ht="28.5" customHeight="1">
      <c r="A1" s="255" t="s">
        <v>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2:18" ht="25.5" customHeight="1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 t="s">
        <v>12</v>
      </c>
      <c r="Q2" s="258"/>
      <c r="R2" s="258"/>
    </row>
    <row r="3" spans="2:18" ht="6.75" customHeight="1">
      <c r="B3" s="76"/>
      <c r="C3" s="76"/>
      <c r="D3" s="76"/>
      <c r="E3" s="76"/>
      <c r="F3" s="76"/>
      <c r="G3" s="76"/>
      <c r="H3" s="77"/>
      <c r="I3" s="77"/>
      <c r="J3" s="77"/>
      <c r="K3" s="77"/>
      <c r="L3" s="77"/>
      <c r="M3" s="77"/>
      <c r="N3" s="77"/>
      <c r="O3" s="76"/>
      <c r="Q3" s="78"/>
      <c r="R3" s="78"/>
    </row>
    <row r="4" spans="2:18" ht="15" thickBot="1">
      <c r="B4" s="79" t="s">
        <v>13</v>
      </c>
      <c r="C4" s="76"/>
      <c r="D4" s="76"/>
      <c r="E4" s="76"/>
      <c r="F4" s="76"/>
      <c r="G4" s="76"/>
      <c r="H4" s="78"/>
      <c r="I4" s="78"/>
      <c r="J4" s="78"/>
      <c r="K4" s="78"/>
      <c r="L4" s="78"/>
      <c r="M4" s="78"/>
      <c r="N4" s="78"/>
      <c r="O4" s="76"/>
      <c r="P4" s="78"/>
      <c r="Q4" s="78"/>
      <c r="R4" s="78"/>
    </row>
    <row r="5" spans="2:19" ht="15" customHeight="1">
      <c r="B5" s="80"/>
      <c r="C5" s="252" t="str">
        <f>B6</f>
        <v>ｳﾞｧﾝｸｰﾙ</v>
      </c>
      <c r="D5" s="253"/>
      <c r="E5" s="254"/>
      <c r="F5" s="252" t="str">
        <f>B7</f>
        <v>鶉</v>
      </c>
      <c r="G5" s="253"/>
      <c r="H5" s="254"/>
      <c r="I5" s="252" t="str">
        <f>B8</f>
        <v>高富</v>
      </c>
      <c r="J5" s="253"/>
      <c r="K5" s="253"/>
      <c r="L5" s="259"/>
      <c r="M5" s="253"/>
      <c r="N5" s="260"/>
      <c r="O5" s="81" t="s">
        <v>14</v>
      </c>
      <c r="P5" s="82" t="s">
        <v>15</v>
      </c>
      <c r="Q5" s="82" t="s">
        <v>16</v>
      </c>
      <c r="R5" s="83" t="s">
        <v>17</v>
      </c>
      <c r="S5" s="84"/>
    </row>
    <row r="6" spans="1:19" ht="15" customHeight="1">
      <c r="A6" s="85">
        <v>1</v>
      </c>
      <c r="B6" s="86" t="str">
        <f>'組合せ'!B9</f>
        <v>ｳﾞｧﾝｸｰﾙ</v>
      </c>
      <c r="C6" s="247" t="s">
        <v>18</v>
      </c>
      <c r="D6" s="248"/>
      <c r="E6" s="249"/>
      <c r="F6" s="87">
        <v>0</v>
      </c>
      <c r="G6" s="88" t="s">
        <v>19</v>
      </c>
      <c r="H6" s="89">
        <v>4</v>
      </c>
      <c r="I6" s="90">
        <v>1</v>
      </c>
      <c r="J6" s="88" t="s">
        <v>19</v>
      </c>
      <c r="K6" s="87">
        <v>1</v>
      </c>
      <c r="L6" s="91"/>
      <c r="M6" s="88"/>
      <c r="N6" s="92"/>
      <c r="O6" s="89">
        <v>1</v>
      </c>
      <c r="P6" s="93">
        <v>1</v>
      </c>
      <c r="Q6" s="93">
        <v>-4</v>
      </c>
      <c r="R6" s="94">
        <v>2</v>
      </c>
      <c r="S6" s="84"/>
    </row>
    <row r="7" spans="1:19" ht="15" customHeight="1">
      <c r="A7" s="85">
        <v>2</v>
      </c>
      <c r="B7" s="86" t="str">
        <f>'組合せ'!B11</f>
        <v>鶉</v>
      </c>
      <c r="C7" s="87">
        <v>4</v>
      </c>
      <c r="D7" s="88" t="s">
        <v>19</v>
      </c>
      <c r="E7" s="89">
        <v>0</v>
      </c>
      <c r="F7" s="247" t="s">
        <v>18</v>
      </c>
      <c r="G7" s="248"/>
      <c r="H7" s="249"/>
      <c r="I7" s="90">
        <v>4</v>
      </c>
      <c r="J7" s="88" t="s">
        <v>19</v>
      </c>
      <c r="K7" s="87">
        <v>0</v>
      </c>
      <c r="L7" s="91"/>
      <c r="M7" s="88"/>
      <c r="N7" s="92"/>
      <c r="O7" s="89">
        <v>6</v>
      </c>
      <c r="P7" s="93">
        <v>8</v>
      </c>
      <c r="Q7" s="93">
        <v>8</v>
      </c>
      <c r="R7" s="94">
        <v>1</v>
      </c>
      <c r="S7" s="84"/>
    </row>
    <row r="8" spans="1:19" ht="15" customHeight="1" thickBot="1">
      <c r="A8" s="85">
        <v>3</v>
      </c>
      <c r="B8" s="95" t="str">
        <f>'組合せ'!B13</f>
        <v>高富</v>
      </c>
      <c r="C8" s="96">
        <v>1</v>
      </c>
      <c r="D8" s="97" t="s">
        <v>19</v>
      </c>
      <c r="E8" s="98">
        <v>1</v>
      </c>
      <c r="F8" s="99">
        <v>0</v>
      </c>
      <c r="G8" s="97" t="s">
        <v>19</v>
      </c>
      <c r="H8" s="98">
        <v>4</v>
      </c>
      <c r="I8" s="250" t="s">
        <v>18</v>
      </c>
      <c r="J8" s="251"/>
      <c r="K8" s="251"/>
      <c r="L8" s="261"/>
      <c r="M8" s="251"/>
      <c r="N8" s="262"/>
      <c r="O8" s="98">
        <v>1</v>
      </c>
      <c r="P8" s="100">
        <v>1</v>
      </c>
      <c r="Q8" s="100">
        <v>-4</v>
      </c>
      <c r="R8" s="101">
        <v>2</v>
      </c>
      <c r="S8" s="84"/>
    </row>
    <row r="9" spans="1:19" ht="15" customHeight="1">
      <c r="A9" s="85"/>
      <c r="B9" s="102"/>
      <c r="C9" s="103"/>
      <c r="D9" s="104"/>
      <c r="E9" s="103"/>
      <c r="F9" s="103"/>
      <c r="G9" s="104"/>
      <c r="H9" s="103"/>
      <c r="I9" s="103"/>
      <c r="J9" s="104"/>
      <c r="K9" s="103"/>
      <c r="L9" s="103"/>
      <c r="M9" s="104"/>
      <c r="N9" s="103"/>
      <c r="O9" s="103"/>
      <c r="P9" s="103"/>
      <c r="Q9" s="103"/>
      <c r="R9" s="103"/>
      <c r="S9" s="84"/>
    </row>
    <row r="10" spans="1:19" ht="15" customHeight="1" thickBot="1">
      <c r="A10" s="85"/>
      <c r="B10" s="105" t="s">
        <v>20</v>
      </c>
      <c r="C10" s="105"/>
      <c r="D10" s="105"/>
      <c r="E10" s="105"/>
      <c r="F10" s="105"/>
      <c r="G10" s="105"/>
      <c r="H10" s="84"/>
      <c r="I10" s="84"/>
      <c r="J10" s="84"/>
      <c r="K10" s="84"/>
      <c r="L10" s="84"/>
      <c r="M10" s="84"/>
      <c r="N10" s="84"/>
      <c r="O10" s="105"/>
      <c r="P10" s="84"/>
      <c r="Q10" s="84"/>
      <c r="R10" s="84"/>
      <c r="S10" s="84"/>
    </row>
    <row r="11" spans="1:19" ht="15" customHeight="1">
      <c r="A11" s="85"/>
      <c r="B11" s="80"/>
      <c r="C11" s="252" t="str">
        <f>B12</f>
        <v>ユントス</v>
      </c>
      <c r="D11" s="253"/>
      <c r="E11" s="254"/>
      <c r="F11" s="252" t="str">
        <f>B13</f>
        <v>長森南</v>
      </c>
      <c r="G11" s="253"/>
      <c r="H11" s="254"/>
      <c r="I11" s="252" t="str">
        <f>B14</f>
        <v>長良東</v>
      </c>
      <c r="J11" s="253"/>
      <c r="K11" s="253"/>
      <c r="L11" s="259"/>
      <c r="M11" s="253"/>
      <c r="N11" s="260"/>
      <c r="O11" s="106" t="s">
        <v>14</v>
      </c>
      <c r="P11" s="82" t="s">
        <v>15</v>
      </c>
      <c r="Q11" s="82" t="s">
        <v>16</v>
      </c>
      <c r="R11" s="83" t="s">
        <v>17</v>
      </c>
      <c r="S11" s="84"/>
    </row>
    <row r="12" spans="1:19" ht="15" customHeight="1">
      <c r="A12" s="85">
        <v>4</v>
      </c>
      <c r="B12" s="86" t="str">
        <f>'組合せ'!B16</f>
        <v>ユントス</v>
      </c>
      <c r="C12" s="247" t="s">
        <v>18</v>
      </c>
      <c r="D12" s="248"/>
      <c r="E12" s="249"/>
      <c r="F12" s="87">
        <v>0</v>
      </c>
      <c r="G12" s="88" t="s">
        <v>19</v>
      </c>
      <c r="H12" s="89">
        <v>3</v>
      </c>
      <c r="I12" s="90">
        <v>0</v>
      </c>
      <c r="J12" s="88" t="s">
        <v>19</v>
      </c>
      <c r="K12" s="87">
        <v>1</v>
      </c>
      <c r="L12" s="91"/>
      <c r="M12" s="88"/>
      <c r="N12" s="92"/>
      <c r="O12" s="89">
        <v>0</v>
      </c>
      <c r="P12" s="93">
        <v>0</v>
      </c>
      <c r="Q12" s="93">
        <v>-4</v>
      </c>
      <c r="R12" s="94">
        <v>3</v>
      </c>
      <c r="S12" s="84"/>
    </row>
    <row r="13" spans="1:19" ht="15" customHeight="1">
      <c r="A13" s="85">
        <v>5</v>
      </c>
      <c r="B13" s="86" t="str">
        <f>'組合せ'!B18</f>
        <v>長森南</v>
      </c>
      <c r="C13" s="87">
        <v>3</v>
      </c>
      <c r="D13" s="88" t="s">
        <v>19</v>
      </c>
      <c r="E13" s="89">
        <v>0</v>
      </c>
      <c r="F13" s="247" t="s">
        <v>18</v>
      </c>
      <c r="G13" s="248"/>
      <c r="H13" s="249"/>
      <c r="I13" s="90">
        <v>4</v>
      </c>
      <c r="J13" s="88" t="s">
        <v>19</v>
      </c>
      <c r="K13" s="87">
        <v>0</v>
      </c>
      <c r="L13" s="91"/>
      <c r="M13" s="88"/>
      <c r="N13" s="92"/>
      <c r="O13" s="89">
        <v>6</v>
      </c>
      <c r="P13" s="93">
        <v>7</v>
      </c>
      <c r="Q13" s="93">
        <v>7</v>
      </c>
      <c r="R13" s="94">
        <v>1</v>
      </c>
      <c r="S13" s="84"/>
    </row>
    <row r="14" spans="1:19" ht="15" customHeight="1" thickBot="1">
      <c r="A14" s="85">
        <v>6</v>
      </c>
      <c r="B14" s="95" t="str">
        <f>'組合せ'!B20</f>
        <v>長良東</v>
      </c>
      <c r="C14" s="96">
        <v>1</v>
      </c>
      <c r="D14" s="97" t="s">
        <v>19</v>
      </c>
      <c r="E14" s="98">
        <v>0</v>
      </c>
      <c r="F14" s="99">
        <v>0</v>
      </c>
      <c r="G14" s="97" t="s">
        <v>19</v>
      </c>
      <c r="H14" s="98">
        <v>4</v>
      </c>
      <c r="I14" s="250" t="s">
        <v>18</v>
      </c>
      <c r="J14" s="251"/>
      <c r="K14" s="251"/>
      <c r="L14" s="261"/>
      <c r="M14" s="251"/>
      <c r="N14" s="262"/>
      <c r="O14" s="98">
        <v>3</v>
      </c>
      <c r="P14" s="100">
        <v>1</v>
      </c>
      <c r="Q14" s="100">
        <v>-3</v>
      </c>
      <c r="R14" s="101">
        <v>2</v>
      </c>
      <c r="S14" s="84"/>
    </row>
    <row r="15" spans="1:19" ht="15" customHeight="1">
      <c r="A15" s="85"/>
      <c r="B15" s="102"/>
      <c r="C15" s="103"/>
      <c r="D15" s="104"/>
      <c r="E15" s="103"/>
      <c r="F15" s="103"/>
      <c r="G15" s="104"/>
      <c r="H15" s="103"/>
      <c r="I15" s="103"/>
      <c r="J15" s="104"/>
      <c r="K15" s="103"/>
      <c r="L15" s="103"/>
      <c r="M15" s="104"/>
      <c r="N15" s="103"/>
      <c r="O15" s="103"/>
      <c r="P15" s="103"/>
      <c r="Q15" s="103"/>
      <c r="R15" s="103"/>
      <c r="S15" s="84"/>
    </row>
    <row r="16" spans="2:19" ht="15" customHeight="1" thickBot="1">
      <c r="B16" s="105" t="s">
        <v>72</v>
      </c>
      <c r="C16" s="105"/>
      <c r="D16" s="105"/>
      <c r="E16" s="105"/>
      <c r="F16" s="105"/>
      <c r="G16" s="105"/>
      <c r="H16" s="84"/>
      <c r="I16" s="84"/>
      <c r="J16" s="84"/>
      <c r="K16" s="84"/>
      <c r="L16" s="84"/>
      <c r="M16" s="84"/>
      <c r="N16" s="84"/>
      <c r="O16" s="105"/>
      <c r="P16" s="84"/>
      <c r="Q16" s="84"/>
      <c r="R16" s="84"/>
      <c r="S16" s="84"/>
    </row>
    <row r="17" spans="2:19" ht="15" customHeight="1">
      <c r="B17" s="80"/>
      <c r="C17" s="252" t="str">
        <f>B18</f>
        <v>芥見</v>
      </c>
      <c r="D17" s="253"/>
      <c r="E17" s="254"/>
      <c r="F17" s="252" t="str">
        <f>B19</f>
        <v>加納西</v>
      </c>
      <c r="G17" s="253"/>
      <c r="H17" s="254"/>
      <c r="I17" s="252" t="str">
        <f>B20</f>
        <v>北星</v>
      </c>
      <c r="J17" s="253"/>
      <c r="K17" s="254"/>
      <c r="L17" s="252" t="str">
        <f>B21</f>
        <v>七郷</v>
      </c>
      <c r="M17" s="253"/>
      <c r="N17" s="260"/>
      <c r="O17" s="106" t="s">
        <v>14</v>
      </c>
      <c r="P17" s="82" t="s">
        <v>15</v>
      </c>
      <c r="Q17" s="82" t="s">
        <v>16</v>
      </c>
      <c r="R17" s="83" t="s">
        <v>17</v>
      </c>
      <c r="S17" s="84"/>
    </row>
    <row r="18" spans="1:19" ht="15" customHeight="1">
      <c r="A18" s="85">
        <v>7</v>
      </c>
      <c r="B18" s="86" t="str">
        <f>'組合せ'!B23</f>
        <v>芥見</v>
      </c>
      <c r="C18" s="247" t="s">
        <v>18</v>
      </c>
      <c r="D18" s="248"/>
      <c r="E18" s="249"/>
      <c r="F18" s="87">
        <v>1</v>
      </c>
      <c r="G18" s="88" t="s">
        <v>19</v>
      </c>
      <c r="H18" s="89">
        <v>1</v>
      </c>
      <c r="I18" s="90">
        <v>0</v>
      </c>
      <c r="J18" s="88" t="s">
        <v>19</v>
      </c>
      <c r="K18" s="87">
        <v>2</v>
      </c>
      <c r="L18" s="90">
        <v>1</v>
      </c>
      <c r="M18" s="88" t="s">
        <v>19</v>
      </c>
      <c r="N18" s="87">
        <v>0</v>
      </c>
      <c r="O18" s="107">
        <v>4</v>
      </c>
      <c r="P18" s="93">
        <v>2</v>
      </c>
      <c r="Q18" s="93">
        <v>-1</v>
      </c>
      <c r="R18" s="94">
        <v>3</v>
      </c>
      <c r="S18" s="84"/>
    </row>
    <row r="19" spans="1:19" ht="15" customHeight="1">
      <c r="A19" s="85">
        <v>8</v>
      </c>
      <c r="B19" s="86" t="str">
        <f>'組合せ'!B25</f>
        <v>加納西</v>
      </c>
      <c r="C19" s="87">
        <v>1</v>
      </c>
      <c r="D19" s="88" t="s">
        <v>19</v>
      </c>
      <c r="E19" s="89">
        <v>1</v>
      </c>
      <c r="F19" s="247" t="s">
        <v>18</v>
      </c>
      <c r="G19" s="248"/>
      <c r="H19" s="249"/>
      <c r="I19" s="90">
        <v>0</v>
      </c>
      <c r="J19" s="88" t="s">
        <v>19</v>
      </c>
      <c r="K19" s="87">
        <v>3</v>
      </c>
      <c r="L19" s="90">
        <v>4</v>
      </c>
      <c r="M19" s="88" t="s">
        <v>19</v>
      </c>
      <c r="N19" s="87">
        <v>0</v>
      </c>
      <c r="O19" s="107">
        <v>4</v>
      </c>
      <c r="P19" s="93">
        <v>5</v>
      </c>
      <c r="Q19" s="93">
        <v>1</v>
      </c>
      <c r="R19" s="94">
        <v>2</v>
      </c>
      <c r="S19" s="84"/>
    </row>
    <row r="20" spans="1:19" ht="15" customHeight="1">
      <c r="A20" s="85">
        <v>9</v>
      </c>
      <c r="B20" s="115" t="str">
        <f>'組合せ'!B27</f>
        <v>北星</v>
      </c>
      <c r="C20" s="116">
        <v>2</v>
      </c>
      <c r="D20" s="88" t="s">
        <v>19</v>
      </c>
      <c r="E20" s="117">
        <v>0</v>
      </c>
      <c r="F20" s="118">
        <v>3</v>
      </c>
      <c r="G20" s="88" t="s">
        <v>19</v>
      </c>
      <c r="H20" s="119">
        <v>0</v>
      </c>
      <c r="I20" s="247" t="s">
        <v>18</v>
      </c>
      <c r="J20" s="248"/>
      <c r="K20" s="249"/>
      <c r="L20" s="90">
        <v>3</v>
      </c>
      <c r="M20" s="88" t="s">
        <v>19</v>
      </c>
      <c r="N20" s="87">
        <v>0</v>
      </c>
      <c r="O20" s="120">
        <v>9</v>
      </c>
      <c r="P20" s="121">
        <v>8</v>
      </c>
      <c r="Q20" s="121">
        <v>8</v>
      </c>
      <c r="R20" s="122">
        <v>1</v>
      </c>
      <c r="S20" s="84"/>
    </row>
    <row r="21" spans="1:19" ht="15" customHeight="1" thickBot="1">
      <c r="A21" s="75">
        <v>10</v>
      </c>
      <c r="B21" s="95" t="str">
        <f>'組合せ'!B29</f>
        <v>七郷</v>
      </c>
      <c r="C21" s="108">
        <v>0</v>
      </c>
      <c r="D21" s="109" t="s">
        <v>19</v>
      </c>
      <c r="E21" s="110">
        <v>1</v>
      </c>
      <c r="F21" s="111">
        <v>0</v>
      </c>
      <c r="G21" s="109" t="s">
        <v>19</v>
      </c>
      <c r="H21" s="110">
        <v>4</v>
      </c>
      <c r="I21" s="111">
        <v>0</v>
      </c>
      <c r="J21" s="109" t="s">
        <v>19</v>
      </c>
      <c r="K21" s="111">
        <v>3</v>
      </c>
      <c r="L21" s="250" t="s">
        <v>18</v>
      </c>
      <c r="M21" s="251"/>
      <c r="N21" s="262"/>
      <c r="O21" s="112">
        <v>0</v>
      </c>
      <c r="P21" s="113">
        <v>0</v>
      </c>
      <c r="Q21" s="113">
        <v>-8</v>
      </c>
      <c r="R21" s="114">
        <v>4</v>
      </c>
      <c r="S21" s="84"/>
    </row>
    <row r="22" spans="2:19" ht="15" customHeight="1">
      <c r="B22" s="105"/>
      <c r="C22" s="105"/>
      <c r="D22" s="105"/>
      <c r="E22" s="105"/>
      <c r="F22" s="105"/>
      <c r="G22" s="105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2:19" ht="15" customHeight="1" thickBot="1">
      <c r="B23" s="105" t="s">
        <v>73</v>
      </c>
      <c r="C23" s="105"/>
      <c r="D23" s="105"/>
      <c r="E23" s="105"/>
      <c r="F23" s="105"/>
      <c r="G23" s="105"/>
      <c r="H23" s="84"/>
      <c r="I23" s="84"/>
      <c r="J23" s="84"/>
      <c r="K23" s="84"/>
      <c r="L23" s="84"/>
      <c r="M23" s="84"/>
      <c r="N23" s="84"/>
      <c r="O23" s="105"/>
      <c r="P23" s="84"/>
      <c r="Q23" s="84"/>
      <c r="R23" s="84"/>
      <c r="S23" s="84"/>
    </row>
    <row r="24" spans="2:19" ht="15" customHeight="1">
      <c r="B24" s="80"/>
      <c r="C24" s="252" t="str">
        <f>B25</f>
        <v>華陽</v>
      </c>
      <c r="D24" s="253"/>
      <c r="E24" s="254"/>
      <c r="F24" s="252" t="str">
        <f>B26</f>
        <v>岐阜</v>
      </c>
      <c r="G24" s="253"/>
      <c r="H24" s="254"/>
      <c r="I24" s="252" t="str">
        <f>B27</f>
        <v>城西</v>
      </c>
      <c r="J24" s="253"/>
      <c r="K24" s="253"/>
      <c r="L24" s="259"/>
      <c r="M24" s="253"/>
      <c r="N24" s="260"/>
      <c r="O24" s="81" t="s">
        <v>14</v>
      </c>
      <c r="P24" s="82" t="s">
        <v>15</v>
      </c>
      <c r="Q24" s="82" t="s">
        <v>16</v>
      </c>
      <c r="R24" s="83" t="s">
        <v>17</v>
      </c>
      <c r="S24" s="84"/>
    </row>
    <row r="25" spans="1:19" ht="15" customHeight="1">
      <c r="A25" s="85">
        <v>11</v>
      </c>
      <c r="B25" s="86" t="str">
        <f>'組合せ'!J9</f>
        <v>華陽</v>
      </c>
      <c r="C25" s="247" t="s">
        <v>18</v>
      </c>
      <c r="D25" s="248"/>
      <c r="E25" s="249"/>
      <c r="F25" s="87">
        <v>3</v>
      </c>
      <c r="G25" s="88" t="s">
        <v>19</v>
      </c>
      <c r="H25" s="89">
        <v>0</v>
      </c>
      <c r="I25" s="90">
        <v>1</v>
      </c>
      <c r="J25" s="88" t="s">
        <v>19</v>
      </c>
      <c r="K25" s="87">
        <v>0</v>
      </c>
      <c r="L25" s="91"/>
      <c r="M25" s="88"/>
      <c r="N25" s="92"/>
      <c r="O25" s="89">
        <v>6</v>
      </c>
      <c r="P25" s="93">
        <v>4</v>
      </c>
      <c r="Q25" s="93">
        <v>4</v>
      </c>
      <c r="R25" s="94">
        <v>1</v>
      </c>
      <c r="S25" s="84"/>
    </row>
    <row r="26" spans="1:19" ht="15" customHeight="1">
      <c r="A26" s="85">
        <v>12</v>
      </c>
      <c r="B26" s="86" t="str">
        <f>'組合せ'!J11</f>
        <v>岐阜</v>
      </c>
      <c r="C26" s="87">
        <v>0</v>
      </c>
      <c r="D26" s="88" t="s">
        <v>19</v>
      </c>
      <c r="E26" s="89">
        <v>3</v>
      </c>
      <c r="F26" s="247" t="s">
        <v>18</v>
      </c>
      <c r="G26" s="248"/>
      <c r="H26" s="249"/>
      <c r="I26" s="90">
        <v>0</v>
      </c>
      <c r="J26" s="88" t="s">
        <v>19</v>
      </c>
      <c r="K26" s="87">
        <v>0</v>
      </c>
      <c r="L26" s="91"/>
      <c r="M26" s="88"/>
      <c r="N26" s="92"/>
      <c r="O26" s="89">
        <v>1</v>
      </c>
      <c r="P26" s="93">
        <v>0</v>
      </c>
      <c r="Q26" s="93">
        <v>-3</v>
      </c>
      <c r="R26" s="94">
        <v>3</v>
      </c>
      <c r="S26" s="84"/>
    </row>
    <row r="27" spans="1:19" ht="15" customHeight="1" thickBot="1">
      <c r="A27" s="85">
        <v>13</v>
      </c>
      <c r="B27" s="95" t="str">
        <f>'組合せ'!J13</f>
        <v>城西</v>
      </c>
      <c r="C27" s="96">
        <v>0</v>
      </c>
      <c r="D27" s="97" t="s">
        <v>19</v>
      </c>
      <c r="E27" s="98">
        <v>1</v>
      </c>
      <c r="F27" s="99">
        <v>0</v>
      </c>
      <c r="G27" s="97" t="s">
        <v>19</v>
      </c>
      <c r="H27" s="98">
        <v>0</v>
      </c>
      <c r="I27" s="250" t="s">
        <v>18</v>
      </c>
      <c r="J27" s="251"/>
      <c r="K27" s="251"/>
      <c r="L27" s="261"/>
      <c r="M27" s="251"/>
      <c r="N27" s="262"/>
      <c r="O27" s="98">
        <v>1</v>
      </c>
      <c r="P27" s="100">
        <v>0</v>
      </c>
      <c r="Q27" s="100">
        <v>-1</v>
      </c>
      <c r="R27" s="101">
        <v>2</v>
      </c>
      <c r="S27" s="84"/>
    </row>
    <row r="28" spans="2:19" ht="15" customHeight="1">
      <c r="B28" s="105"/>
      <c r="C28" s="105"/>
      <c r="D28" s="105"/>
      <c r="E28" s="105"/>
      <c r="F28" s="105"/>
      <c r="G28" s="105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2:19" ht="15" customHeight="1" thickBot="1">
      <c r="B29" s="105" t="s">
        <v>97</v>
      </c>
      <c r="C29" s="105"/>
      <c r="D29" s="105"/>
      <c r="E29" s="105"/>
      <c r="F29" s="105"/>
      <c r="G29" s="105"/>
      <c r="H29" s="84"/>
      <c r="I29" s="84"/>
      <c r="J29" s="84"/>
      <c r="K29" s="84"/>
      <c r="L29" s="84"/>
      <c r="M29" s="84"/>
      <c r="N29" s="84"/>
      <c r="O29" s="105"/>
      <c r="P29" s="84"/>
      <c r="Q29" s="84"/>
      <c r="R29" s="84"/>
      <c r="S29" s="84"/>
    </row>
    <row r="30" spans="2:19" ht="15" customHeight="1">
      <c r="B30" s="80"/>
      <c r="C30" s="252" t="str">
        <f>B31</f>
        <v>岩野田</v>
      </c>
      <c r="D30" s="253"/>
      <c r="E30" s="254"/>
      <c r="F30" s="252" t="str">
        <f>B32</f>
        <v>島</v>
      </c>
      <c r="G30" s="253"/>
      <c r="H30" s="254"/>
      <c r="I30" s="252" t="str">
        <f>B33</f>
        <v>明郷</v>
      </c>
      <c r="J30" s="253"/>
      <c r="K30" s="254"/>
      <c r="L30" s="252" t="str">
        <f>B34</f>
        <v>茜部</v>
      </c>
      <c r="M30" s="253"/>
      <c r="N30" s="260"/>
      <c r="O30" s="106" t="s">
        <v>14</v>
      </c>
      <c r="P30" s="82" t="s">
        <v>15</v>
      </c>
      <c r="Q30" s="82" t="s">
        <v>16</v>
      </c>
      <c r="R30" s="83" t="s">
        <v>17</v>
      </c>
      <c r="S30" s="84"/>
    </row>
    <row r="31" spans="1:19" ht="15" customHeight="1">
      <c r="A31" s="85">
        <v>14</v>
      </c>
      <c r="B31" s="86" t="str">
        <f>'組合せ'!J16</f>
        <v>岩野田</v>
      </c>
      <c r="C31" s="247" t="s">
        <v>18</v>
      </c>
      <c r="D31" s="248"/>
      <c r="E31" s="249"/>
      <c r="F31" s="87">
        <v>1</v>
      </c>
      <c r="G31" s="88" t="s">
        <v>19</v>
      </c>
      <c r="H31" s="89">
        <v>1</v>
      </c>
      <c r="I31" s="90">
        <v>2</v>
      </c>
      <c r="J31" s="88" t="s">
        <v>19</v>
      </c>
      <c r="K31" s="87">
        <v>1</v>
      </c>
      <c r="L31" s="90">
        <v>3</v>
      </c>
      <c r="M31" s="88" t="s">
        <v>19</v>
      </c>
      <c r="N31" s="87">
        <v>1</v>
      </c>
      <c r="O31" s="107">
        <v>7</v>
      </c>
      <c r="P31" s="93">
        <v>6</v>
      </c>
      <c r="Q31" s="93">
        <v>3</v>
      </c>
      <c r="R31" s="94">
        <v>1</v>
      </c>
      <c r="S31" s="84"/>
    </row>
    <row r="32" spans="1:19" ht="15" customHeight="1">
      <c r="A32" s="85">
        <v>15</v>
      </c>
      <c r="B32" s="86" t="str">
        <f>'組合せ'!J18</f>
        <v>島</v>
      </c>
      <c r="C32" s="87">
        <v>1</v>
      </c>
      <c r="D32" s="88" t="s">
        <v>19</v>
      </c>
      <c r="E32" s="89">
        <v>1</v>
      </c>
      <c r="F32" s="247" t="s">
        <v>18</v>
      </c>
      <c r="G32" s="248"/>
      <c r="H32" s="249"/>
      <c r="I32" s="90">
        <v>0</v>
      </c>
      <c r="J32" s="88" t="s">
        <v>19</v>
      </c>
      <c r="K32" s="87">
        <v>0</v>
      </c>
      <c r="L32" s="90">
        <v>1</v>
      </c>
      <c r="M32" s="88" t="s">
        <v>19</v>
      </c>
      <c r="N32" s="87">
        <v>2</v>
      </c>
      <c r="O32" s="107">
        <v>2</v>
      </c>
      <c r="P32" s="93">
        <v>2</v>
      </c>
      <c r="Q32" s="93">
        <v>-1</v>
      </c>
      <c r="R32" s="94">
        <v>3</v>
      </c>
      <c r="S32" s="84"/>
    </row>
    <row r="33" spans="1:19" ht="15" customHeight="1">
      <c r="A33" s="85">
        <v>16</v>
      </c>
      <c r="B33" s="115" t="str">
        <f>'組合せ'!J20</f>
        <v>明郷</v>
      </c>
      <c r="C33" s="116">
        <v>1</v>
      </c>
      <c r="D33" s="88" t="s">
        <v>19</v>
      </c>
      <c r="E33" s="117">
        <v>2</v>
      </c>
      <c r="F33" s="118">
        <v>0</v>
      </c>
      <c r="G33" s="88" t="s">
        <v>19</v>
      </c>
      <c r="H33" s="119">
        <v>0</v>
      </c>
      <c r="I33" s="247" t="s">
        <v>18</v>
      </c>
      <c r="J33" s="248"/>
      <c r="K33" s="249"/>
      <c r="L33" s="90">
        <v>0</v>
      </c>
      <c r="M33" s="88" t="s">
        <v>19</v>
      </c>
      <c r="N33" s="87">
        <v>3</v>
      </c>
      <c r="O33" s="120">
        <v>1</v>
      </c>
      <c r="P33" s="121">
        <v>1</v>
      </c>
      <c r="Q33" s="121">
        <v>-4</v>
      </c>
      <c r="R33" s="122">
        <v>4</v>
      </c>
      <c r="S33" s="84"/>
    </row>
    <row r="34" spans="1:19" ht="15" customHeight="1" thickBot="1">
      <c r="A34" s="85">
        <v>17</v>
      </c>
      <c r="B34" s="95" t="str">
        <f>'組合せ'!J22</f>
        <v>茜部</v>
      </c>
      <c r="C34" s="108">
        <v>1</v>
      </c>
      <c r="D34" s="109" t="s">
        <v>19</v>
      </c>
      <c r="E34" s="110">
        <v>3</v>
      </c>
      <c r="F34" s="111">
        <v>2</v>
      </c>
      <c r="G34" s="109" t="s">
        <v>19</v>
      </c>
      <c r="H34" s="110">
        <v>1</v>
      </c>
      <c r="I34" s="111">
        <v>3</v>
      </c>
      <c r="J34" s="109" t="s">
        <v>19</v>
      </c>
      <c r="K34" s="111">
        <v>0</v>
      </c>
      <c r="L34" s="250" t="s">
        <v>18</v>
      </c>
      <c r="M34" s="251"/>
      <c r="N34" s="262"/>
      <c r="O34" s="112">
        <v>6</v>
      </c>
      <c r="P34" s="113">
        <v>6</v>
      </c>
      <c r="Q34" s="113">
        <v>2</v>
      </c>
      <c r="R34" s="114">
        <v>2</v>
      </c>
      <c r="S34" s="84"/>
    </row>
    <row r="35" spans="2:19" ht="15" customHeight="1">
      <c r="B35" s="105"/>
      <c r="C35" s="105"/>
      <c r="D35" s="105"/>
      <c r="E35" s="105"/>
      <c r="F35" s="105"/>
      <c r="G35" s="10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2:19" ht="15" customHeight="1" thickBot="1">
      <c r="B36" s="105" t="s">
        <v>98</v>
      </c>
      <c r="C36" s="105"/>
      <c r="D36" s="105"/>
      <c r="E36" s="105"/>
      <c r="F36" s="105"/>
      <c r="G36" s="105"/>
      <c r="H36" s="84"/>
      <c r="I36" s="84"/>
      <c r="J36" s="84"/>
      <c r="K36" s="84"/>
      <c r="L36" s="84"/>
      <c r="M36" s="84"/>
      <c r="N36" s="84"/>
      <c r="O36" s="105"/>
      <c r="P36" s="84"/>
      <c r="Q36" s="84"/>
      <c r="R36" s="84"/>
      <c r="S36" s="84"/>
    </row>
    <row r="37" spans="2:19" ht="15" customHeight="1">
      <c r="B37" s="80"/>
      <c r="C37" s="252" t="str">
        <f>B38</f>
        <v>長良西</v>
      </c>
      <c r="D37" s="253"/>
      <c r="E37" s="254"/>
      <c r="F37" s="252" t="str">
        <f>B39</f>
        <v>岐北</v>
      </c>
      <c r="G37" s="253"/>
      <c r="H37" s="254"/>
      <c r="I37" s="252" t="str">
        <f>B40</f>
        <v>長森SS</v>
      </c>
      <c r="J37" s="253"/>
      <c r="K37" s="253"/>
      <c r="L37" s="252" t="str">
        <f>B41</f>
        <v>市橋</v>
      </c>
      <c r="M37" s="253"/>
      <c r="N37" s="253"/>
      <c r="O37" s="106" t="s">
        <v>14</v>
      </c>
      <c r="P37" s="82" t="s">
        <v>15</v>
      </c>
      <c r="Q37" s="82" t="s">
        <v>16</v>
      </c>
      <c r="R37" s="83" t="s">
        <v>17</v>
      </c>
      <c r="S37" s="84"/>
    </row>
    <row r="38" spans="1:19" ht="15" customHeight="1">
      <c r="A38" s="85">
        <v>18</v>
      </c>
      <c r="B38" s="86" t="str">
        <f>'組合せ'!J25</f>
        <v>長良西</v>
      </c>
      <c r="C38" s="247" t="s">
        <v>18</v>
      </c>
      <c r="D38" s="248"/>
      <c r="E38" s="249"/>
      <c r="F38" s="87">
        <v>1</v>
      </c>
      <c r="G38" s="88" t="s">
        <v>19</v>
      </c>
      <c r="H38" s="89">
        <v>3</v>
      </c>
      <c r="I38" s="90">
        <v>1</v>
      </c>
      <c r="J38" s="88" t="s">
        <v>19</v>
      </c>
      <c r="K38" s="87">
        <v>1</v>
      </c>
      <c r="L38" s="90">
        <v>2</v>
      </c>
      <c r="M38" s="88" t="s">
        <v>19</v>
      </c>
      <c r="N38" s="87">
        <v>0</v>
      </c>
      <c r="O38" s="107">
        <v>4</v>
      </c>
      <c r="P38" s="93">
        <v>4</v>
      </c>
      <c r="Q38" s="93">
        <v>0</v>
      </c>
      <c r="R38" s="94">
        <v>2</v>
      </c>
      <c r="S38" s="84"/>
    </row>
    <row r="39" spans="1:19" ht="15" customHeight="1">
      <c r="A39" s="85">
        <v>19</v>
      </c>
      <c r="B39" s="86" t="str">
        <f>'組合せ'!J27</f>
        <v>岐北</v>
      </c>
      <c r="C39" s="87">
        <v>3</v>
      </c>
      <c r="D39" s="88" t="s">
        <v>19</v>
      </c>
      <c r="E39" s="89">
        <v>1</v>
      </c>
      <c r="F39" s="247" t="s">
        <v>18</v>
      </c>
      <c r="G39" s="248"/>
      <c r="H39" s="249"/>
      <c r="I39" s="90">
        <v>2</v>
      </c>
      <c r="J39" s="88" t="s">
        <v>19</v>
      </c>
      <c r="K39" s="87">
        <v>0</v>
      </c>
      <c r="L39" s="90">
        <v>2</v>
      </c>
      <c r="M39" s="88" t="s">
        <v>19</v>
      </c>
      <c r="N39" s="87">
        <v>0</v>
      </c>
      <c r="O39" s="107">
        <v>9</v>
      </c>
      <c r="P39" s="93">
        <v>7</v>
      </c>
      <c r="Q39" s="93">
        <v>6</v>
      </c>
      <c r="R39" s="94">
        <v>1</v>
      </c>
      <c r="S39" s="84"/>
    </row>
    <row r="40" spans="1:19" ht="15" customHeight="1">
      <c r="A40" s="85">
        <v>20</v>
      </c>
      <c r="B40" s="115" t="str">
        <f>'組合せ'!J29</f>
        <v>長森SS</v>
      </c>
      <c r="C40" s="116">
        <v>1</v>
      </c>
      <c r="D40" s="88" t="s">
        <v>19</v>
      </c>
      <c r="E40" s="117">
        <v>1</v>
      </c>
      <c r="F40" s="118">
        <v>0</v>
      </c>
      <c r="G40" s="88" t="s">
        <v>19</v>
      </c>
      <c r="H40" s="119">
        <v>2</v>
      </c>
      <c r="I40" s="247" t="s">
        <v>18</v>
      </c>
      <c r="J40" s="248"/>
      <c r="K40" s="248"/>
      <c r="L40" s="90">
        <v>1</v>
      </c>
      <c r="M40" s="88" t="s">
        <v>19</v>
      </c>
      <c r="N40" s="87">
        <v>0</v>
      </c>
      <c r="O40" s="120">
        <v>4</v>
      </c>
      <c r="P40" s="121">
        <v>2</v>
      </c>
      <c r="Q40" s="121">
        <v>-1</v>
      </c>
      <c r="R40" s="122">
        <v>3</v>
      </c>
      <c r="S40" s="84"/>
    </row>
    <row r="41" spans="1:19" ht="15" customHeight="1" thickBot="1">
      <c r="A41" s="85">
        <v>21</v>
      </c>
      <c r="B41" s="95" t="str">
        <f>'組合せ'!J31</f>
        <v>市橋</v>
      </c>
      <c r="C41" s="108">
        <v>0</v>
      </c>
      <c r="D41" s="109" t="s">
        <v>19</v>
      </c>
      <c r="E41" s="110">
        <v>2</v>
      </c>
      <c r="F41" s="111">
        <v>0</v>
      </c>
      <c r="G41" s="109" t="s">
        <v>19</v>
      </c>
      <c r="H41" s="110">
        <v>2</v>
      </c>
      <c r="I41" s="111">
        <v>0</v>
      </c>
      <c r="J41" s="109" t="s">
        <v>19</v>
      </c>
      <c r="K41" s="111">
        <v>1</v>
      </c>
      <c r="L41" s="250" t="s">
        <v>18</v>
      </c>
      <c r="M41" s="251"/>
      <c r="N41" s="251"/>
      <c r="O41" s="112">
        <v>0</v>
      </c>
      <c r="P41" s="113">
        <v>0</v>
      </c>
      <c r="Q41" s="113">
        <v>-5</v>
      </c>
      <c r="R41" s="114">
        <v>4</v>
      </c>
      <c r="S41" s="84"/>
    </row>
  </sheetData>
  <sheetProtection/>
  <mergeCells count="51">
    <mergeCell ref="F24:H24"/>
    <mergeCell ref="C24:E24"/>
    <mergeCell ref="L21:N21"/>
    <mergeCell ref="L27:N27"/>
    <mergeCell ref="C30:E30"/>
    <mergeCell ref="F30:H30"/>
    <mergeCell ref="L30:N30"/>
    <mergeCell ref="I30:K30"/>
    <mergeCell ref="I24:K24"/>
    <mergeCell ref="L24:N24"/>
    <mergeCell ref="C31:E31"/>
    <mergeCell ref="F32:H32"/>
    <mergeCell ref="I33:K33"/>
    <mergeCell ref="L34:N34"/>
    <mergeCell ref="C25:E25"/>
    <mergeCell ref="F26:H26"/>
    <mergeCell ref="I27:K27"/>
    <mergeCell ref="I20:K20"/>
    <mergeCell ref="C17:E17"/>
    <mergeCell ref="F17:H17"/>
    <mergeCell ref="I17:K17"/>
    <mergeCell ref="L17:N17"/>
    <mergeCell ref="C12:E12"/>
    <mergeCell ref="F13:H13"/>
    <mergeCell ref="I14:K14"/>
    <mergeCell ref="L14:N14"/>
    <mergeCell ref="C18:E18"/>
    <mergeCell ref="F19:H19"/>
    <mergeCell ref="C6:E6"/>
    <mergeCell ref="F7:H7"/>
    <mergeCell ref="I8:K8"/>
    <mergeCell ref="L8:N8"/>
    <mergeCell ref="C11:E11"/>
    <mergeCell ref="F11:H11"/>
    <mergeCell ref="I11:K11"/>
    <mergeCell ref="L11:N11"/>
    <mergeCell ref="A1:S1"/>
    <mergeCell ref="B2:O2"/>
    <mergeCell ref="P2:R2"/>
    <mergeCell ref="C5:E5"/>
    <mergeCell ref="F5:H5"/>
    <mergeCell ref="I5:K5"/>
    <mergeCell ref="L5:N5"/>
    <mergeCell ref="C38:E38"/>
    <mergeCell ref="F39:H39"/>
    <mergeCell ref="I40:K40"/>
    <mergeCell ref="L41:N41"/>
    <mergeCell ref="C37:E37"/>
    <mergeCell ref="F37:H37"/>
    <mergeCell ref="I37:K37"/>
    <mergeCell ref="L37:N37"/>
  </mergeCells>
  <printOptions horizontalCentered="1"/>
  <pageMargins left="0.39305555555555555" right="0.2361111111111111" top="0.7868055555555555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3">
      <selection activeCell="K25" sqref="K25"/>
    </sheetView>
  </sheetViews>
  <sheetFormatPr defaultColWidth="9.00390625" defaultRowHeight="30" customHeight="1"/>
  <cols>
    <col min="1" max="1" width="6.625" style="125" customWidth="1"/>
    <col min="2" max="2" width="2.625" style="127" customWidth="1"/>
    <col min="3" max="3" width="8.625" style="127" customWidth="1"/>
    <col min="4" max="5" width="3.125" style="125" customWidth="1"/>
    <col min="6" max="6" width="2.625" style="125" customWidth="1"/>
    <col min="7" max="8" width="3.125" style="125" customWidth="1"/>
    <col min="9" max="9" width="8.625" style="125" customWidth="1"/>
    <col min="10" max="10" width="2.625" style="127" customWidth="1"/>
    <col min="11" max="11" width="8.50390625" style="125" customWidth="1"/>
    <col min="12" max="12" width="6.625" style="125" customWidth="1"/>
    <col min="13" max="13" width="2.625" style="127" customWidth="1"/>
    <col min="14" max="14" width="8.625" style="127" customWidth="1"/>
    <col min="15" max="16" width="3.125" style="125" customWidth="1"/>
    <col min="17" max="17" width="2.625" style="125" customWidth="1"/>
    <col min="18" max="19" width="3.125" style="125" customWidth="1"/>
    <col min="20" max="20" width="8.625" style="125" customWidth="1"/>
    <col min="21" max="21" width="2.625" style="127" customWidth="1"/>
    <col min="22" max="22" width="9.75390625" style="125" bestFit="1" customWidth="1"/>
    <col min="23" max="245" width="9.00390625" style="124" customWidth="1"/>
    <col min="246" max="246" width="9.00390625" style="35" bestFit="1" customWidth="1"/>
    <col min="247" max="16384" width="9.00390625" style="35" customWidth="1"/>
  </cols>
  <sheetData>
    <row r="1" spans="1:22" ht="30" customHeight="1">
      <c r="A1" s="263" t="s">
        <v>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30" customHeight="1" thickBot="1">
      <c r="B2" s="126" t="s">
        <v>21</v>
      </c>
      <c r="D2" s="126"/>
      <c r="E2" s="128"/>
      <c r="F2" s="265" t="s">
        <v>22</v>
      </c>
      <c r="G2" s="265"/>
      <c r="H2" s="265"/>
      <c r="I2" s="265"/>
      <c r="J2" s="129"/>
      <c r="K2" s="127"/>
      <c r="L2" s="127"/>
      <c r="M2" s="130"/>
      <c r="O2" s="130"/>
      <c r="P2" s="128"/>
      <c r="Q2" s="265"/>
      <c r="R2" s="265"/>
      <c r="S2" s="265"/>
      <c r="T2" s="265"/>
      <c r="U2" s="129"/>
      <c r="V2" s="127"/>
    </row>
    <row r="3" spans="1:22" ht="30" customHeight="1" thickBot="1">
      <c r="A3" s="131">
        <v>41518</v>
      </c>
      <c r="B3" s="266" t="s">
        <v>23</v>
      </c>
      <c r="C3" s="267"/>
      <c r="D3" s="267"/>
      <c r="E3" s="267"/>
      <c r="F3" s="267"/>
      <c r="G3" s="267"/>
      <c r="H3" s="267"/>
      <c r="I3" s="267"/>
      <c r="J3" s="268" t="s">
        <v>24</v>
      </c>
      <c r="K3" s="269"/>
      <c r="L3" s="131">
        <v>41518</v>
      </c>
      <c r="M3" s="266" t="s">
        <v>23</v>
      </c>
      <c r="N3" s="267"/>
      <c r="O3" s="267"/>
      <c r="P3" s="267"/>
      <c r="Q3" s="267"/>
      <c r="R3" s="267"/>
      <c r="S3" s="267"/>
      <c r="T3" s="267"/>
      <c r="U3" s="268" t="s">
        <v>25</v>
      </c>
      <c r="V3" s="270"/>
    </row>
    <row r="4" spans="1:22" ht="30" customHeight="1">
      <c r="A4" s="132" t="s">
        <v>26</v>
      </c>
      <c r="B4" s="271" t="s">
        <v>27</v>
      </c>
      <c r="C4" s="272"/>
      <c r="D4" s="272"/>
      <c r="E4" s="272"/>
      <c r="F4" s="272"/>
      <c r="G4" s="272"/>
      <c r="H4" s="272"/>
      <c r="I4" s="272"/>
      <c r="J4" s="273"/>
      <c r="K4" s="133" t="s">
        <v>28</v>
      </c>
      <c r="L4" s="132" t="s">
        <v>26</v>
      </c>
      <c r="M4" s="271" t="s">
        <v>27</v>
      </c>
      <c r="N4" s="272"/>
      <c r="O4" s="272"/>
      <c r="P4" s="272"/>
      <c r="Q4" s="272"/>
      <c r="R4" s="272"/>
      <c r="S4" s="272"/>
      <c r="T4" s="272"/>
      <c r="U4" s="272"/>
      <c r="V4" s="133" t="s">
        <v>28</v>
      </c>
    </row>
    <row r="5" spans="1:22" ht="30" customHeight="1">
      <c r="A5" s="134">
        <v>0.375</v>
      </c>
      <c r="B5" s="135"/>
      <c r="C5" s="136" t="str">
        <f>'予選星取'!B6</f>
        <v>ｳﾞｧﾝｸｰﾙ</v>
      </c>
      <c r="D5" s="136">
        <v>0</v>
      </c>
      <c r="E5" s="140"/>
      <c r="F5" s="138" t="s">
        <v>29</v>
      </c>
      <c r="G5" s="140"/>
      <c r="H5" s="140">
        <v>4</v>
      </c>
      <c r="I5" s="136" t="str">
        <f>'予選星取'!B7</f>
        <v>鶉</v>
      </c>
      <c r="J5" s="141"/>
      <c r="K5" s="136" t="str">
        <f>C12</f>
        <v>岐阜</v>
      </c>
      <c r="L5" s="134">
        <v>0.375</v>
      </c>
      <c r="M5" s="135"/>
      <c r="N5" s="136" t="str">
        <f>'予選星取'!B12</f>
        <v>ユントス</v>
      </c>
      <c r="O5" s="136">
        <v>0</v>
      </c>
      <c r="P5" s="140"/>
      <c r="Q5" s="138" t="s">
        <v>29</v>
      </c>
      <c r="R5" s="140"/>
      <c r="S5" s="140">
        <v>3</v>
      </c>
      <c r="T5" s="136" t="str">
        <f>'予選星取'!B13</f>
        <v>長森南</v>
      </c>
      <c r="U5" s="142"/>
      <c r="V5" s="220" t="str">
        <f>N11</f>
        <v>加納西</v>
      </c>
    </row>
    <row r="6" spans="1:22" ht="30" customHeight="1">
      <c r="A6" s="143">
        <v>0.40277777777777773</v>
      </c>
      <c r="B6" s="135"/>
      <c r="C6" s="136" t="str">
        <f>'予選星取'!B18</f>
        <v>芥見</v>
      </c>
      <c r="D6" s="136">
        <v>1</v>
      </c>
      <c r="E6" s="140"/>
      <c r="F6" s="138" t="s">
        <v>29</v>
      </c>
      <c r="G6" s="140"/>
      <c r="H6" s="140">
        <v>1</v>
      </c>
      <c r="I6" s="136" t="str">
        <f>'予選星取'!B19</f>
        <v>加納西</v>
      </c>
      <c r="J6" s="141"/>
      <c r="K6" s="136" t="str">
        <f>C5</f>
        <v>ｳﾞｧﾝｸｰﾙ</v>
      </c>
      <c r="L6" s="143">
        <v>0.40277777777777773</v>
      </c>
      <c r="M6" s="144"/>
      <c r="N6" s="136" t="str">
        <f>'予選星取'!B20</f>
        <v>北星</v>
      </c>
      <c r="O6" s="136">
        <v>3</v>
      </c>
      <c r="P6" s="140"/>
      <c r="Q6" s="138" t="s">
        <v>29</v>
      </c>
      <c r="R6" s="140"/>
      <c r="S6" s="140">
        <v>0</v>
      </c>
      <c r="T6" s="136" t="str">
        <f>'予選星取'!B21</f>
        <v>七郷</v>
      </c>
      <c r="U6" s="145"/>
      <c r="V6" s="146" t="str">
        <f>N5</f>
        <v>ユントス</v>
      </c>
    </row>
    <row r="7" spans="1:22" ht="30" customHeight="1">
      <c r="A7" s="134">
        <v>0.4305555555555556</v>
      </c>
      <c r="B7" s="144"/>
      <c r="C7" s="136" t="str">
        <f>'予選星取'!B25</f>
        <v>華陽</v>
      </c>
      <c r="D7" s="136">
        <v>3</v>
      </c>
      <c r="E7" s="140"/>
      <c r="F7" s="138" t="s">
        <v>29</v>
      </c>
      <c r="G7" s="140"/>
      <c r="H7" s="140">
        <v>0</v>
      </c>
      <c r="I7" s="136" t="str">
        <f>'予選星取'!B26</f>
        <v>岐阜</v>
      </c>
      <c r="J7" s="147"/>
      <c r="K7" s="136" t="str">
        <f aca="true" t="shared" si="0" ref="K7:K12">C6</f>
        <v>芥見</v>
      </c>
      <c r="L7" s="134">
        <v>0.4305555555555556</v>
      </c>
      <c r="M7" s="144"/>
      <c r="N7" s="136" t="str">
        <f>'予選星取'!B6</f>
        <v>ｳﾞｧﾝｸｰﾙ</v>
      </c>
      <c r="O7" s="136">
        <v>1</v>
      </c>
      <c r="P7" s="140"/>
      <c r="Q7" s="138" t="s">
        <v>29</v>
      </c>
      <c r="R7" s="140"/>
      <c r="S7" s="140">
        <v>1</v>
      </c>
      <c r="T7" s="136" t="str">
        <f>'予選星取'!B8</f>
        <v>高富</v>
      </c>
      <c r="U7" s="145"/>
      <c r="V7" s="146" t="str">
        <f>N6</f>
        <v>北星</v>
      </c>
    </row>
    <row r="8" spans="1:22" ht="30" customHeight="1">
      <c r="A8" s="134">
        <v>0.4583333333333333</v>
      </c>
      <c r="B8" s="135"/>
      <c r="C8" s="136" t="str">
        <f>'予選星取'!B12</f>
        <v>ユントス</v>
      </c>
      <c r="D8" s="136">
        <v>0</v>
      </c>
      <c r="E8" s="140"/>
      <c r="F8" s="138" t="s">
        <v>29</v>
      </c>
      <c r="G8" s="140"/>
      <c r="H8" s="140">
        <v>1</v>
      </c>
      <c r="I8" s="136" t="str">
        <f>'予選星取'!B14</f>
        <v>長良東</v>
      </c>
      <c r="J8" s="141"/>
      <c r="K8" s="136" t="str">
        <f t="shared" si="0"/>
        <v>華陽</v>
      </c>
      <c r="L8" s="134">
        <v>0.4583333333333333</v>
      </c>
      <c r="M8" s="135"/>
      <c r="N8" s="148" t="str">
        <f>'予選星取'!B18</f>
        <v>芥見</v>
      </c>
      <c r="O8" s="136">
        <v>0</v>
      </c>
      <c r="P8" s="140"/>
      <c r="Q8" s="138" t="s">
        <v>29</v>
      </c>
      <c r="R8" s="140"/>
      <c r="S8" s="140">
        <v>2</v>
      </c>
      <c r="T8" s="136" t="str">
        <f>'予選星取'!B20</f>
        <v>北星</v>
      </c>
      <c r="U8" s="142"/>
      <c r="V8" s="146" t="str">
        <f>T7</f>
        <v>高富</v>
      </c>
    </row>
    <row r="9" spans="1:22" ht="30" customHeight="1">
      <c r="A9" s="143">
        <v>0.4861111111111111</v>
      </c>
      <c r="B9" s="135"/>
      <c r="C9" s="136" t="str">
        <f>'予選星取'!B19</f>
        <v>加納西</v>
      </c>
      <c r="D9" s="136">
        <v>4</v>
      </c>
      <c r="E9" s="140"/>
      <c r="F9" s="138" t="s">
        <v>29</v>
      </c>
      <c r="G9" s="140"/>
      <c r="H9" s="140">
        <v>0</v>
      </c>
      <c r="I9" s="136" t="str">
        <f>'予選星取'!B21</f>
        <v>七郷</v>
      </c>
      <c r="J9" s="141"/>
      <c r="K9" s="136" t="str">
        <f>I8</f>
        <v>長良東</v>
      </c>
      <c r="L9" s="143">
        <v>0.4861111111111111</v>
      </c>
      <c r="M9" s="144"/>
      <c r="N9" s="136" t="str">
        <f>'予選星取'!B25</f>
        <v>華陽</v>
      </c>
      <c r="O9" s="136">
        <v>1</v>
      </c>
      <c r="P9" s="140"/>
      <c r="Q9" s="138" t="s">
        <v>29</v>
      </c>
      <c r="R9" s="140"/>
      <c r="S9" s="140">
        <v>0</v>
      </c>
      <c r="T9" s="136" t="str">
        <f>'予選星取'!B27</f>
        <v>城西</v>
      </c>
      <c r="U9" s="145"/>
      <c r="V9" s="146" t="str">
        <f>T8</f>
        <v>北星</v>
      </c>
    </row>
    <row r="10" spans="1:22" ht="30" customHeight="1">
      <c r="A10" s="134">
        <v>0.513888888888889</v>
      </c>
      <c r="B10" s="144"/>
      <c r="C10" s="136" t="str">
        <f>'予選星取'!B7</f>
        <v>鶉</v>
      </c>
      <c r="D10" s="136">
        <v>4</v>
      </c>
      <c r="E10" s="140"/>
      <c r="F10" s="138" t="s">
        <v>29</v>
      </c>
      <c r="G10" s="140"/>
      <c r="H10" s="140">
        <v>0</v>
      </c>
      <c r="I10" s="136" t="str">
        <f>'予選星取'!B8</f>
        <v>高富</v>
      </c>
      <c r="J10" s="147"/>
      <c r="K10" s="136" t="str">
        <f>I9</f>
        <v>七郷</v>
      </c>
      <c r="L10" s="134">
        <v>0.513888888888889</v>
      </c>
      <c r="M10" s="144"/>
      <c r="N10" s="136" t="str">
        <f>'予選星取'!B13</f>
        <v>長森南</v>
      </c>
      <c r="O10" s="136">
        <v>4</v>
      </c>
      <c r="P10" s="140"/>
      <c r="Q10" s="138" t="s">
        <v>29</v>
      </c>
      <c r="R10" s="140"/>
      <c r="S10" s="140">
        <v>0</v>
      </c>
      <c r="T10" s="136" t="str">
        <f>'予選星取'!B14</f>
        <v>長良東</v>
      </c>
      <c r="U10" s="147"/>
      <c r="V10" s="146" t="str">
        <f>T9</f>
        <v>城西</v>
      </c>
    </row>
    <row r="11" spans="1:22" ht="30" customHeight="1">
      <c r="A11" s="143">
        <v>0.5416666666666666</v>
      </c>
      <c r="B11" s="135"/>
      <c r="C11" s="136" t="str">
        <f>'予選星取'!B18</f>
        <v>芥見</v>
      </c>
      <c r="D11" s="136">
        <v>1</v>
      </c>
      <c r="E11" s="140"/>
      <c r="F11" s="138"/>
      <c r="G11" s="140"/>
      <c r="H11" s="140">
        <v>0</v>
      </c>
      <c r="I11" s="136" t="str">
        <f>'予選星取'!B21</f>
        <v>七郷</v>
      </c>
      <c r="J11" s="141"/>
      <c r="K11" s="136" t="str">
        <f t="shared" si="0"/>
        <v>鶉</v>
      </c>
      <c r="L11" s="143">
        <v>0.5416666666666666</v>
      </c>
      <c r="M11" s="149"/>
      <c r="N11" s="136" t="str">
        <f>'予選星取'!B19</f>
        <v>加納西</v>
      </c>
      <c r="O11" s="136">
        <v>0</v>
      </c>
      <c r="P11" s="140"/>
      <c r="Q11" s="138"/>
      <c r="R11" s="140"/>
      <c r="S11" s="136">
        <v>3</v>
      </c>
      <c r="T11" s="136" t="str">
        <f>'予選星取'!B20</f>
        <v>北星</v>
      </c>
      <c r="U11" s="149"/>
      <c r="V11" s="146" t="str">
        <f>N10</f>
        <v>長森南</v>
      </c>
    </row>
    <row r="12" spans="1:22" ht="30" customHeight="1" thickBot="1">
      <c r="A12" s="150">
        <v>0.5694444444444444</v>
      </c>
      <c r="B12" s="151"/>
      <c r="C12" s="152" t="str">
        <f>'予選星取'!B26</f>
        <v>岐阜</v>
      </c>
      <c r="D12" s="152">
        <v>0</v>
      </c>
      <c r="E12" s="157"/>
      <c r="F12" s="154"/>
      <c r="G12" s="157"/>
      <c r="H12" s="152">
        <v>0</v>
      </c>
      <c r="I12" s="152" t="str">
        <f>'予選星取'!B27</f>
        <v>城西</v>
      </c>
      <c r="J12" s="156"/>
      <c r="K12" s="169" t="str">
        <f t="shared" si="0"/>
        <v>芥見</v>
      </c>
      <c r="L12" s="150"/>
      <c r="M12" s="151"/>
      <c r="N12" s="152"/>
      <c r="O12" s="152"/>
      <c r="P12" s="153"/>
      <c r="Q12" s="154"/>
      <c r="R12" s="155"/>
      <c r="S12" s="157"/>
      <c r="T12" s="152"/>
      <c r="U12" s="156"/>
      <c r="V12" s="158"/>
    </row>
    <row r="13" ht="30" customHeight="1">
      <c r="A13" s="159"/>
    </row>
    <row r="14" spans="2:22" ht="30" customHeight="1" thickBot="1">
      <c r="B14" s="126" t="s">
        <v>21</v>
      </c>
      <c r="D14" s="126"/>
      <c r="E14" s="128"/>
      <c r="F14" s="265" t="s">
        <v>22</v>
      </c>
      <c r="G14" s="265"/>
      <c r="H14" s="265"/>
      <c r="I14" s="265"/>
      <c r="J14" s="129"/>
      <c r="K14" s="127"/>
      <c r="L14" s="127"/>
      <c r="M14" s="130"/>
      <c r="O14" s="130"/>
      <c r="P14" s="128"/>
      <c r="Q14" s="265"/>
      <c r="R14" s="265"/>
      <c r="S14" s="265"/>
      <c r="T14" s="265"/>
      <c r="U14" s="129"/>
      <c r="V14" s="127"/>
    </row>
    <row r="15" spans="1:22" ht="30" customHeight="1" thickBot="1">
      <c r="A15" s="131">
        <v>41518</v>
      </c>
      <c r="B15" s="266" t="s">
        <v>35</v>
      </c>
      <c r="C15" s="267"/>
      <c r="D15" s="267"/>
      <c r="E15" s="267"/>
      <c r="F15" s="267"/>
      <c r="G15" s="267"/>
      <c r="H15" s="267"/>
      <c r="I15" s="267"/>
      <c r="J15" s="268" t="s">
        <v>36</v>
      </c>
      <c r="K15" s="269"/>
      <c r="L15" s="131">
        <v>41518</v>
      </c>
      <c r="M15" s="266" t="s">
        <v>35</v>
      </c>
      <c r="N15" s="267"/>
      <c r="O15" s="267"/>
      <c r="P15" s="267"/>
      <c r="Q15" s="267"/>
      <c r="R15" s="267"/>
      <c r="S15" s="267"/>
      <c r="T15" s="267"/>
      <c r="U15" s="268" t="s">
        <v>37</v>
      </c>
      <c r="V15" s="270"/>
    </row>
    <row r="16" spans="1:22" ht="30" customHeight="1">
      <c r="A16" s="132" t="s">
        <v>26</v>
      </c>
      <c r="B16" s="271" t="s">
        <v>27</v>
      </c>
      <c r="C16" s="272"/>
      <c r="D16" s="272"/>
      <c r="E16" s="272"/>
      <c r="F16" s="272"/>
      <c r="G16" s="272"/>
      <c r="H16" s="272"/>
      <c r="I16" s="272"/>
      <c r="J16" s="273"/>
      <c r="K16" s="133" t="s">
        <v>28</v>
      </c>
      <c r="L16" s="132" t="s">
        <v>26</v>
      </c>
      <c r="M16" s="271" t="s">
        <v>27</v>
      </c>
      <c r="N16" s="272"/>
      <c r="O16" s="272"/>
      <c r="P16" s="272"/>
      <c r="Q16" s="272"/>
      <c r="R16" s="272"/>
      <c r="S16" s="272"/>
      <c r="T16" s="272"/>
      <c r="U16" s="272"/>
      <c r="V16" s="133" t="s">
        <v>28</v>
      </c>
    </row>
    <row r="17" spans="1:22" ht="30" customHeight="1">
      <c r="A17" s="134">
        <v>0.375</v>
      </c>
      <c r="B17" s="135"/>
      <c r="C17" s="136" t="str">
        <f>'予選星取'!B31</f>
        <v>岩野田</v>
      </c>
      <c r="D17" s="136">
        <v>1</v>
      </c>
      <c r="E17" s="137"/>
      <c r="F17" s="138" t="s">
        <v>29</v>
      </c>
      <c r="G17" s="139"/>
      <c r="H17" s="140">
        <v>1</v>
      </c>
      <c r="I17" s="136" t="str">
        <f>'予選星取'!B32</f>
        <v>島</v>
      </c>
      <c r="J17" s="141"/>
      <c r="K17" s="136" t="str">
        <f>C22</f>
        <v>長良西</v>
      </c>
      <c r="L17" s="134">
        <v>0.375</v>
      </c>
      <c r="M17" s="135"/>
      <c r="N17" s="136" t="str">
        <f>'予選星取'!B33</f>
        <v>明郷</v>
      </c>
      <c r="O17" s="136">
        <v>0</v>
      </c>
      <c r="P17" s="137"/>
      <c r="Q17" s="138" t="s">
        <v>29</v>
      </c>
      <c r="R17" s="139"/>
      <c r="S17" s="140">
        <v>3</v>
      </c>
      <c r="T17" s="136" t="str">
        <f>'予選星取'!B34</f>
        <v>茜部</v>
      </c>
      <c r="U17" s="142"/>
      <c r="V17" s="146" t="str">
        <f>N22</f>
        <v>岐北</v>
      </c>
    </row>
    <row r="18" spans="1:22" ht="30" customHeight="1">
      <c r="A18" s="143">
        <v>0.40277777777777773</v>
      </c>
      <c r="B18" s="135"/>
      <c r="C18" s="136" t="str">
        <f>'予選星取'!B38</f>
        <v>長良西</v>
      </c>
      <c r="D18" s="136">
        <v>1</v>
      </c>
      <c r="E18" s="137"/>
      <c r="F18" s="138" t="s">
        <v>29</v>
      </c>
      <c r="G18" s="139"/>
      <c r="H18" s="140">
        <v>3</v>
      </c>
      <c r="I18" s="136" t="str">
        <f>'予選星取'!B39</f>
        <v>岐北</v>
      </c>
      <c r="J18" s="141"/>
      <c r="K18" s="136" t="str">
        <f>C17</f>
        <v>岩野田</v>
      </c>
      <c r="L18" s="143">
        <v>0.40277777777777773</v>
      </c>
      <c r="M18" s="144"/>
      <c r="N18" s="136" t="str">
        <f>'予選星取'!B40</f>
        <v>長森SS</v>
      </c>
      <c r="O18" s="136">
        <v>1</v>
      </c>
      <c r="P18" s="137"/>
      <c r="Q18" s="138" t="s">
        <v>29</v>
      </c>
      <c r="R18" s="139"/>
      <c r="S18" s="140">
        <v>0</v>
      </c>
      <c r="T18" s="136" t="str">
        <f>'予選星取'!B41</f>
        <v>市橋</v>
      </c>
      <c r="U18" s="145"/>
      <c r="V18" s="146" t="str">
        <f>T17</f>
        <v>茜部</v>
      </c>
    </row>
    <row r="19" spans="1:22" ht="30" customHeight="1">
      <c r="A19" s="134">
        <v>0.4305555555555556</v>
      </c>
      <c r="B19" s="135"/>
      <c r="C19" s="136" t="str">
        <f>'予選星取'!B31</f>
        <v>岩野田</v>
      </c>
      <c r="D19" s="136">
        <v>2</v>
      </c>
      <c r="E19" s="137"/>
      <c r="F19" s="138" t="s">
        <v>29</v>
      </c>
      <c r="G19" s="139"/>
      <c r="H19" s="140">
        <v>1</v>
      </c>
      <c r="I19" s="136" t="str">
        <f>'予選星取'!B33</f>
        <v>明郷</v>
      </c>
      <c r="J19" s="141"/>
      <c r="K19" s="136" t="str">
        <f>I18</f>
        <v>岐北</v>
      </c>
      <c r="L19" s="134">
        <v>0.4305555555555556</v>
      </c>
      <c r="M19" s="135"/>
      <c r="N19" s="136" t="str">
        <f>'予選星取'!B32</f>
        <v>島</v>
      </c>
      <c r="O19" s="136">
        <v>1</v>
      </c>
      <c r="P19" s="137"/>
      <c r="Q19" s="138" t="s">
        <v>29</v>
      </c>
      <c r="R19" s="139"/>
      <c r="S19" s="140">
        <v>2</v>
      </c>
      <c r="T19" s="136" t="str">
        <f>'予選星取'!B34</f>
        <v>茜部</v>
      </c>
      <c r="U19" s="142"/>
      <c r="V19" s="146" t="str">
        <f>N18</f>
        <v>長森SS</v>
      </c>
    </row>
    <row r="20" spans="1:22" ht="30" customHeight="1">
      <c r="A20" s="134">
        <v>0.4583333333333333</v>
      </c>
      <c r="B20" s="135"/>
      <c r="C20" s="136" t="str">
        <f>'予選星取'!B38</f>
        <v>長良西</v>
      </c>
      <c r="D20" s="136">
        <v>1</v>
      </c>
      <c r="E20" s="137"/>
      <c r="F20" s="138" t="s">
        <v>29</v>
      </c>
      <c r="G20" s="139"/>
      <c r="H20" s="140">
        <v>1</v>
      </c>
      <c r="I20" s="136" t="str">
        <f>'予選星取'!B40</f>
        <v>長森SS</v>
      </c>
      <c r="J20" s="141"/>
      <c r="K20" s="136" t="str">
        <f>I19</f>
        <v>明郷</v>
      </c>
      <c r="L20" s="134">
        <v>0.4583333333333333</v>
      </c>
      <c r="M20" s="144"/>
      <c r="N20" s="136" t="str">
        <f>'予選星取'!B39</f>
        <v>岐北</v>
      </c>
      <c r="O20" s="136">
        <v>2</v>
      </c>
      <c r="P20" s="137"/>
      <c r="Q20" s="138" t="s">
        <v>29</v>
      </c>
      <c r="R20" s="139"/>
      <c r="S20" s="140">
        <v>0</v>
      </c>
      <c r="T20" s="136" t="str">
        <f>'予選星取'!B41</f>
        <v>市橋</v>
      </c>
      <c r="U20" s="145"/>
      <c r="V20" s="146" t="str">
        <f>N19</f>
        <v>島</v>
      </c>
    </row>
    <row r="21" spans="1:22" ht="30" customHeight="1">
      <c r="A21" s="143">
        <v>0.4861111111111111</v>
      </c>
      <c r="B21" s="144"/>
      <c r="C21" s="136" t="str">
        <f>'予選星取'!B31</f>
        <v>岩野田</v>
      </c>
      <c r="D21" s="136">
        <v>3</v>
      </c>
      <c r="E21" s="137"/>
      <c r="F21" s="138" t="s">
        <v>29</v>
      </c>
      <c r="G21" s="139"/>
      <c r="H21" s="140">
        <v>1</v>
      </c>
      <c r="I21" s="136" t="str">
        <f>'予選星取'!B34</f>
        <v>茜部</v>
      </c>
      <c r="J21" s="147"/>
      <c r="K21" s="136" t="str">
        <f>C20</f>
        <v>長良西</v>
      </c>
      <c r="L21" s="143">
        <v>0.4861111111111111</v>
      </c>
      <c r="M21" s="144"/>
      <c r="N21" s="136" t="str">
        <f>'予選星取'!B32</f>
        <v>島</v>
      </c>
      <c r="O21" s="136">
        <v>0</v>
      </c>
      <c r="P21" s="137"/>
      <c r="Q21" s="138" t="s">
        <v>29</v>
      </c>
      <c r="R21" s="139"/>
      <c r="S21" s="140">
        <v>0</v>
      </c>
      <c r="T21" s="136" t="str">
        <f>'予選星取'!B33</f>
        <v>明郷</v>
      </c>
      <c r="U21" s="145"/>
      <c r="V21" s="146" t="str">
        <f>T20</f>
        <v>市橋</v>
      </c>
    </row>
    <row r="22" spans="1:22" ht="30" customHeight="1" thickBot="1">
      <c r="A22" s="150">
        <v>0.513888888888889</v>
      </c>
      <c r="B22" s="151"/>
      <c r="C22" s="169" t="str">
        <f>'予選星取'!B38</f>
        <v>長良西</v>
      </c>
      <c r="D22" s="169">
        <v>2</v>
      </c>
      <c r="E22" s="172"/>
      <c r="F22" s="203" t="s">
        <v>29</v>
      </c>
      <c r="G22" s="173"/>
      <c r="H22" s="199">
        <v>0</v>
      </c>
      <c r="I22" s="169" t="str">
        <f>'予選星取'!B41</f>
        <v>市橋</v>
      </c>
      <c r="J22" s="156"/>
      <c r="K22" s="169" t="str">
        <f>C21</f>
        <v>岩野田</v>
      </c>
      <c r="L22" s="150">
        <v>0.513888888888889</v>
      </c>
      <c r="M22" s="151"/>
      <c r="N22" s="169" t="str">
        <f>'予選星取'!B39</f>
        <v>岐北</v>
      </c>
      <c r="O22" s="169">
        <v>2</v>
      </c>
      <c r="P22" s="172"/>
      <c r="Q22" s="203" t="s">
        <v>29</v>
      </c>
      <c r="R22" s="173"/>
      <c r="S22" s="199">
        <v>0</v>
      </c>
      <c r="T22" s="169" t="str">
        <f>'予選星取'!B40</f>
        <v>長森SS</v>
      </c>
      <c r="U22" s="164"/>
      <c r="V22" s="174" t="str">
        <f>N21</f>
        <v>島</v>
      </c>
    </row>
    <row r="23" spans="1:22" ht="30" customHeight="1">
      <c r="A23" s="159"/>
      <c r="B23" s="165"/>
      <c r="C23" s="165"/>
      <c r="D23" s="165"/>
      <c r="E23" s="165"/>
      <c r="F23" s="165"/>
      <c r="G23" s="165"/>
      <c r="H23" s="165"/>
      <c r="I23" s="165"/>
      <c r="J23" s="165"/>
      <c r="K23" s="166"/>
      <c r="L23" s="167"/>
      <c r="M23" s="165"/>
      <c r="N23" s="165"/>
      <c r="O23" s="165"/>
      <c r="P23" s="165"/>
      <c r="Q23" s="165"/>
      <c r="R23" s="165"/>
      <c r="S23" s="165"/>
      <c r="T23" s="165"/>
      <c r="U23" s="165"/>
      <c r="V23" s="168"/>
    </row>
    <row r="24" spans="1:22" ht="30" customHeight="1">
      <c r="A24" s="160" t="s">
        <v>30</v>
      </c>
      <c r="B24" s="160"/>
      <c r="C24" s="125"/>
      <c r="E24" s="125" t="s">
        <v>74</v>
      </c>
      <c r="I24" s="128"/>
      <c r="J24" s="128"/>
      <c r="K24" s="161"/>
      <c r="L24" s="160" t="s">
        <v>30</v>
      </c>
      <c r="M24" s="160"/>
      <c r="N24" s="125"/>
      <c r="P24" s="125" t="s">
        <v>74</v>
      </c>
      <c r="T24" s="128"/>
      <c r="U24" s="128"/>
      <c r="V24" s="124"/>
    </row>
    <row r="25" spans="1:22" ht="30" customHeight="1">
      <c r="A25" s="125" t="s">
        <v>31</v>
      </c>
      <c r="B25" s="125"/>
      <c r="C25" s="125"/>
      <c r="E25" s="125" t="s">
        <v>75</v>
      </c>
      <c r="I25" s="128"/>
      <c r="J25" s="128"/>
      <c r="K25" s="161"/>
      <c r="L25" s="125" t="s">
        <v>31</v>
      </c>
      <c r="M25" s="125"/>
      <c r="N25" s="125"/>
      <c r="P25" s="125" t="s">
        <v>75</v>
      </c>
      <c r="T25" s="128"/>
      <c r="U25" s="128"/>
      <c r="V25" s="124"/>
    </row>
    <row r="26" spans="1:22" ht="11.25" customHeight="1">
      <c r="A26" s="161"/>
      <c r="B26" s="274"/>
      <c r="C26" s="274"/>
      <c r="D26" s="275"/>
      <c r="E26" s="275"/>
      <c r="F26" s="275"/>
      <c r="G26" s="275"/>
      <c r="H26" s="275"/>
      <c r="I26" s="275"/>
      <c r="J26" s="275"/>
      <c r="K26" s="275"/>
      <c r="L26" s="161"/>
      <c r="M26" s="274"/>
      <c r="N26" s="274"/>
      <c r="O26" s="275"/>
      <c r="P26" s="275"/>
      <c r="Q26" s="275"/>
      <c r="R26" s="275"/>
      <c r="S26" s="275"/>
      <c r="T26" s="275"/>
      <c r="U26" s="275"/>
      <c r="V26" s="275"/>
    </row>
    <row r="27" spans="1:22" ht="30" customHeight="1">
      <c r="A27" s="160" t="s">
        <v>82</v>
      </c>
      <c r="B27" s="160"/>
      <c r="C27" s="160"/>
      <c r="J27" s="128"/>
      <c r="K27" s="128"/>
      <c r="L27" s="125" t="s">
        <v>32</v>
      </c>
      <c r="M27" s="160"/>
      <c r="N27" s="160"/>
      <c r="U27" s="128"/>
      <c r="V27" s="128"/>
    </row>
    <row r="28" spans="1:22" ht="30" customHeight="1">
      <c r="A28" s="160" t="s">
        <v>33</v>
      </c>
      <c r="B28" s="160"/>
      <c r="C28" s="160"/>
      <c r="J28" s="128"/>
      <c r="K28" s="128"/>
      <c r="L28" s="125" t="s">
        <v>79</v>
      </c>
      <c r="M28" s="160"/>
      <c r="N28" s="160"/>
      <c r="U28" s="128"/>
      <c r="V28" s="128"/>
    </row>
    <row r="29" spans="1:22" ht="30" customHeight="1">
      <c r="A29" s="162" t="s">
        <v>76</v>
      </c>
      <c r="B29" s="162"/>
      <c r="C29" s="162"/>
      <c r="J29" s="128"/>
      <c r="K29" s="128"/>
      <c r="L29" s="35"/>
      <c r="M29" s="162" t="s">
        <v>83</v>
      </c>
      <c r="N29" s="162"/>
      <c r="U29" s="128"/>
      <c r="V29" s="128"/>
    </row>
    <row r="30" spans="1:22" ht="30" customHeight="1">
      <c r="A30" s="125" t="s">
        <v>34</v>
      </c>
      <c r="B30" s="125"/>
      <c r="C30" s="125"/>
      <c r="J30" s="128"/>
      <c r="K30" s="128"/>
      <c r="L30" s="125" t="s">
        <v>80</v>
      </c>
      <c r="M30" s="125"/>
      <c r="N30" s="125"/>
      <c r="U30" s="128"/>
      <c r="V30" s="128"/>
    </row>
    <row r="31" spans="1:22" ht="30" customHeight="1">
      <c r="A31" s="163" t="s">
        <v>77</v>
      </c>
      <c r="B31" s="163"/>
      <c r="C31" s="163"/>
      <c r="J31" s="128"/>
      <c r="K31" s="128"/>
      <c r="L31" s="125" t="s">
        <v>81</v>
      </c>
      <c r="M31" s="163"/>
      <c r="N31" s="163"/>
      <c r="U31" s="128"/>
      <c r="V31" s="128"/>
    </row>
    <row r="32" spans="1:21" ht="30" customHeight="1">
      <c r="A32" s="125" t="s">
        <v>78</v>
      </c>
      <c r="B32" s="125"/>
      <c r="C32" s="125"/>
      <c r="J32" s="125"/>
      <c r="M32" s="125"/>
      <c r="N32" s="125"/>
      <c r="U32" s="125"/>
    </row>
    <row r="33" spans="1:21" ht="30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M33" s="163"/>
      <c r="N33" s="163"/>
      <c r="U33" s="125"/>
    </row>
    <row r="41" ht="30" customHeight="1">
      <c r="A41" s="125" t="s">
        <v>38</v>
      </c>
    </row>
  </sheetData>
  <sheetProtection/>
  <mergeCells count="20">
    <mergeCell ref="A33:K33"/>
    <mergeCell ref="F14:I14"/>
    <mergeCell ref="Q14:T14"/>
    <mergeCell ref="B15:I15"/>
    <mergeCell ref="J15:K15"/>
    <mergeCell ref="M15:T15"/>
    <mergeCell ref="U15:V15"/>
    <mergeCell ref="B4:J4"/>
    <mergeCell ref="M4:U4"/>
    <mergeCell ref="B16:J16"/>
    <mergeCell ref="M16:U16"/>
    <mergeCell ref="B26:K26"/>
    <mergeCell ref="M26:V26"/>
    <mergeCell ref="A1:V1"/>
    <mergeCell ref="F2:I2"/>
    <mergeCell ref="Q2:T2"/>
    <mergeCell ref="B3:I3"/>
    <mergeCell ref="J3:K3"/>
    <mergeCell ref="M3:T3"/>
    <mergeCell ref="U3:V3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0" fitToWidth="1"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O21" sqref="O21"/>
    </sheetView>
  </sheetViews>
  <sheetFormatPr defaultColWidth="9.00390625" defaultRowHeight="13.5"/>
  <cols>
    <col min="1" max="1" width="3.00390625" style="1" customWidth="1"/>
    <col min="2" max="2" width="9.50390625" style="30" customWidth="1"/>
    <col min="3" max="7" width="3.625" style="30" customWidth="1"/>
    <col min="8" max="11" width="3.625" style="1" customWidth="1"/>
    <col min="12" max="14" width="9.00390625" style="1" customWidth="1"/>
    <col min="15" max="15" width="13.00390625" style="1" customWidth="1"/>
    <col min="16" max="16" width="6.25390625" style="1" customWidth="1"/>
    <col min="17" max="16384" width="9.00390625" style="1" customWidth="1"/>
  </cols>
  <sheetData>
    <row r="1" spans="1:16" ht="28.5" customHeight="1">
      <c r="A1" s="255" t="s">
        <v>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2:15" ht="25.5" customHeight="1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 t="s">
        <v>39</v>
      </c>
      <c r="N2" s="258"/>
      <c r="O2" s="258"/>
    </row>
    <row r="3" spans="2:15" ht="6.75" customHeight="1">
      <c r="B3" s="2"/>
      <c r="C3" s="2"/>
      <c r="D3" s="2"/>
      <c r="E3" s="2"/>
      <c r="F3" s="2"/>
      <c r="G3" s="2"/>
      <c r="H3" s="3"/>
      <c r="I3" s="3"/>
      <c r="J3" s="3"/>
      <c r="K3" s="3"/>
      <c r="L3" s="2"/>
      <c r="N3" s="4"/>
      <c r="O3" s="4"/>
    </row>
    <row r="4" spans="2:15" ht="15" thickBot="1">
      <c r="B4" s="5" t="s">
        <v>84</v>
      </c>
      <c r="C4" s="2"/>
      <c r="D4" s="2"/>
      <c r="E4" s="2"/>
      <c r="F4" s="2"/>
      <c r="G4" s="2"/>
      <c r="H4" s="4"/>
      <c r="I4" s="4"/>
      <c r="J4" s="4"/>
      <c r="K4" s="4"/>
      <c r="L4" s="2"/>
      <c r="M4" s="4"/>
      <c r="N4" s="4"/>
      <c r="O4" s="4"/>
    </row>
    <row r="5" spans="2:16" ht="15" customHeight="1">
      <c r="B5" s="32"/>
      <c r="C5" s="252" t="str">
        <f>B6</f>
        <v>鶉</v>
      </c>
      <c r="D5" s="253"/>
      <c r="E5" s="254"/>
      <c r="F5" s="252" t="str">
        <f>B7</f>
        <v>華陽</v>
      </c>
      <c r="G5" s="253"/>
      <c r="H5" s="254"/>
      <c r="I5" s="252" t="str">
        <f>B8</f>
        <v>加納西</v>
      </c>
      <c r="J5" s="253"/>
      <c r="K5" s="260"/>
      <c r="L5" s="31" t="s">
        <v>14</v>
      </c>
      <c r="M5" s="7" t="s">
        <v>15</v>
      </c>
      <c r="N5" s="7" t="s">
        <v>16</v>
      </c>
      <c r="O5" s="8" t="s">
        <v>17</v>
      </c>
      <c r="P5" s="9"/>
    </row>
    <row r="6" spans="1:16" ht="15" customHeight="1">
      <c r="A6" s="10"/>
      <c r="B6" s="11" t="s">
        <v>103</v>
      </c>
      <c r="C6" s="247" t="s">
        <v>18</v>
      </c>
      <c r="D6" s="248"/>
      <c r="E6" s="249"/>
      <c r="F6" s="12">
        <v>1</v>
      </c>
      <c r="G6" s="13" t="s">
        <v>19</v>
      </c>
      <c r="H6" s="14">
        <v>0</v>
      </c>
      <c r="I6" s="15">
        <v>2</v>
      </c>
      <c r="J6" s="13" t="s">
        <v>19</v>
      </c>
      <c r="K6" s="16">
        <v>1</v>
      </c>
      <c r="L6" s="14">
        <v>6</v>
      </c>
      <c r="M6" s="17">
        <v>3</v>
      </c>
      <c r="N6" s="17">
        <v>2</v>
      </c>
      <c r="O6" s="18">
        <v>1</v>
      </c>
      <c r="P6" s="9"/>
    </row>
    <row r="7" spans="1:16" ht="15" customHeight="1">
      <c r="A7" s="10"/>
      <c r="B7" s="34" t="s">
        <v>112</v>
      </c>
      <c r="C7" s="12">
        <v>0</v>
      </c>
      <c r="D7" s="13" t="s">
        <v>19</v>
      </c>
      <c r="E7" s="14">
        <v>1</v>
      </c>
      <c r="F7" s="247" t="s">
        <v>18</v>
      </c>
      <c r="G7" s="248"/>
      <c r="H7" s="249"/>
      <c r="I7" s="15">
        <v>3</v>
      </c>
      <c r="J7" s="13" t="s">
        <v>19</v>
      </c>
      <c r="K7" s="16">
        <v>2</v>
      </c>
      <c r="L7" s="14">
        <v>3</v>
      </c>
      <c r="M7" s="17">
        <v>3</v>
      </c>
      <c r="N7" s="17">
        <v>0</v>
      </c>
      <c r="O7" s="18">
        <v>2</v>
      </c>
      <c r="P7" s="9"/>
    </row>
    <row r="8" spans="1:16" ht="15" customHeight="1" thickBot="1">
      <c r="A8" s="10"/>
      <c r="B8" s="33" t="s">
        <v>109</v>
      </c>
      <c r="C8" s="19">
        <v>1</v>
      </c>
      <c r="D8" s="20" t="s">
        <v>19</v>
      </c>
      <c r="E8" s="21">
        <v>2</v>
      </c>
      <c r="F8" s="22">
        <v>2</v>
      </c>
      <c r="G8" s="20" t="s">
        <v>19</v>
      </c>
      <c r="H8" s="21">
        <v>3</v>
      </c>
      <c r="I8" s="250" t="s">
        <v>18</v>
      </c>
      <c r="J8" s="251"/>
      <c r="K8" s="262"/>
      <c r="L8" s="21">
        <v>0</v>
      </c>
      <c r="M8" s="23">
        <v>3</v>
      </c>
      <c r="N8" s="23">
        <v>-2</v>
      </c>
      <c r="O8" s="24">
        <v>3</v>
      </c>
      <c r="P8" s="9"/>
    </row>
    <row r="9" spans="1:16" ht="15" customHeight="1">
      <c r="A9" s="10"/>
      <c r="B9" s="25"/>
      <c r="C9" s="26"/>
      <c r="D9" s="27"/>
      <c r="E9" s="26"/>
      <c r="F9" s="26"/>
      <c r="G9" s="27"/>
      <c r="H9" s="26"/>
      <c r="I9" s="26"/>
      <c r="J9" s="27"/>
      <c r="K9" s="26"/>
      <c r="L9" s="26"/>
      <c r="M9" s="26"/>
      <c r="N9" s="26"/>
      <c r="O9" s="26"/>
      <c r="P9" s="9"/>
    </row>
    <row r="10" spans="1:16" ht="15" customHeight="1" thickBot="1">
      <c r="A10" s="10"/>
      <c r="B10" s="28" t="s">
        <v>85</v>
      </c>
      <c r="C10" s="28"/>
      <c r="D10" s="28"/>
      <c r="E10" s="28"/>
      <c r="F10" s="28"/>
      <c r="G10" s="28"/>
      <c r="H10" s="9"/>
      <c r="I10" s="9"/>
      <c r="J10" s="9"/>
      <c r="K10" s="9"/>
      <c r="L10" s="28"/>
      <c r="M10" s="9"/>
      <c r="N10" s="9"/>
      <c r="O10" s="9"/>
      <c r="P10" s="9"/>
    </row>
    <row r="11" spans="1:16" ht="15" customHeight="1">
      <c r="A11" s="10"/>
      <c r="B11" s="32"/>
      <c r="C11" s="252" t="str">
        <f>B12</f>
        <v>長森南</v>
      </c>
      <c r="D11" s="253"/>
      <c r="E11" s="254"/>
      <c r="F11" s="252" t="str">
        <f>B13</f>
        <v>岩野田</v>
      </c>
      <c r="G11" s="253"/>
      <c r="H11" s="254"/>
      <c r="I11" s="252" t="str">
        <f>B14</f>
        <v>長良西</v>
      </c>
      <c r="J11" s="253"/>
      <c r="K11" s="253"/>
      <c r="L11" s="6" t="s">
        <v>14</v>
      </c>
      <c r="M11" s="7" t="s">
        <v>15</v>
      </c>
      <c r="N11" s="7" t="s">
        <v>16</v>
      </c>
      <c r="O11" s="8" t="s">
        <v>17</v>
      </c>
      <c r="P11" s="9"/>
    </row>
    <row r="12" spans="1:16" ht="15" customHeight="1">
      <c r="A12" s="10"/>
      <c r="B12" s="34" t="s">
        <v>106</v>
      </c>
      <c r="C12" s="247" t="s">
        <v>18</v>
      </c>
      <c r="D12" s="248"/>
      <c r="E12" s="249"/>
      <c r="F12" s="12">
        <v>0</v>
      </c>
      <c r="G12" s="13" t="s">
        <v>19</v>
      </c>
      <c r="H12" s="14">
        <v>0</v>
      </c>
      <c r="I12" s="15">
        <v>1</v>
      </c>
      <c r="J12" s="13" t="s">
        <v>19</v>
      </c>
      <c r="K12" s="16">
        <v>0</v>
      </c>
      <c r="L12" s="14">
        <v>4</v>
      </c>
      <c r="M12" s="17">
        <v>1</v>
      </c>
      <c r="N12" s="17">
        <v>1</v>
      </c>
      <c r="O12" s="18">
        <v>2</v>
      </c>
      <c r="P12" s="9"/>
    </row>
    <row r="13" spans="1:16" ht="15" customHeight="1">
      <c r="A13" s="10"/>
      <c r="B13" s="34" t="s">
        <v>115</v>
      </c>
      <c r="C13" s="12">
        <v>0</v>
      </c>
      <c r="D13" s="13" t="s">
        <v>19</v>
      </c>
      <c r="E13" s="14">
        <v>0</v>
      </c>
      <c r="F13" s="247" t="s">
        <v>18</v>
      </c>
      <c r="G13" s="248"/>
      <c r="H13" s="249"/>
      <c r="I13" s="15">
        <v>5</v>
      </c>
      <c r="J13" s="13" t="s">
        <v>19</v>
      </c>
      <c r="K13" s="16">
        <v>0</v>
      </c>
      <c r="L13" s="14">
        <v>4</v>
      </c>
      <c r="M13" s="17">
        <v>5</v>
      </c>
      <c r="N13" s="17">
        <v>5</v>
      </c>
      <c r="O13" s="18">
        <v>1</v>
      </c>
      <c r="P13" s="9"/>
    </row>
    <row r="14" spans="1:16" ht="15" customHeight="1" thickBot="1">
      <c r="A14" s="10"/>
      <c r="B14" s="33" t="s">
        <v>119</v>
      </c>
      <c r="C14" s="19">
        <v>0</v>
      </c>
      <c r="D14" s="20" t="s">
        <v>19</v>
      </c>
      <c r="E14" s="21">
        <v>1</v>
      </c>
      <c r="F14" s="22">
        <v>0</v>
      </c>
      <c r="G14" s="20" t="s">
        <v>19</v>
      </c>
      <c r="H14" s="21">
        <v>5</v>
      </c>
      <c r="I14" s="250" t="s">
        <v>18</v>
      </c>
      <c r="J14" s="251"/>
      <c r="K14" s="262"/>
      <c r="L14" s="21">
        <v>0</v>
      </c>
      <c r="M14" s="23">
        <v>0</v>
      </c>
      <c r="N14" s="23">
        <v>-6</v>
      </c>
      <c r="O14" s="24">
        <v>3</v>
      </c>
      <c r="P14" s="9"/>
    </row>
    <row r="15" spans="1:16" ht="15" customHeight="1">
      <c r="A15" s="10"/>
      <c r="B15" s="25"/>
      <c r="C15" s="26"/>
      <c r="D15" s="27"/>
      <c r="E15" s="26"/>
      <c r="F15" s="26"/>
      <c r="G15" s="27"/>
      <c r="H15" s="26"/>
      <c r="I15" s="26"/>
      <c r="J15" s="27"/>
      <c r="K15" s="26"/>
      <c r="L15" s="26"/>
      <c r="M15" s="26"/>
      <c r="N15" s="26"/>
      <c r="O15" s="26"/>
      <c r="P15" s="9"/>
    </row>
    <row r="16" spans="2:16" ht="15" customHeight="1" thickBot="1">
      <c r="B16" s="28" t="s">
        <v>86</v>
      </c>
      <c r="C16" s="28"/>
      <c r="D16" s="28"/>
      <c r="E16" s="28"/>
      <c r="F16" s="28"/>
      <c r="G16" s="28"/>
      <c r="H16" s="9"/>
      <c r="I16" s="9"/>
      <c r="J16" s="9"/>
      <c r="K16" s="9"/>
      <c r="L16" s="28"/>
      <c r="M16" s="9"/>
      <c r="N16" s="9"/>
      <c r="O16" s="9"/>
      <c r="P16" s="9"/>
    </row>
    <row r="17" spans="2:16" ht="15" customHeight="1">
      <c r="B17" s="32"/>
      <c r="C17" s="252" t="str">
        <f>B18</f>
        <v>北星</v>
      </c>
      <c r="D17" s="253"/>
      <c r="E17" s="254"/>
      <c r="F17" s="252" t="str">
        <f>B19</f>
        <v>岐北</v>
      </c>
      <c r="G17" s="253"/>
      <c r="H17" s="254"/>
      <c r="I17" s="252" t="str">
        <f>B20</f>
        <v>茜部</v>
      </c>
      <c r="J17" s="253"/>
      <c r="K17" s="253"/>
      <c r="L17" s="6" t="s">
        <v>14</v>
      </c>
      <c r="M17" s="7" t="s">
        <v>15</v>
      </c>
      <c r="N17" s="7" t="s">
        <v>16</v>
      </c>
      <c r="O17" s="8" t="s">
        <v>17</v>
      </c>
      <c r="P17" s="9"/>
    </row>
    <row r="18" spans="1:16" ht="15" customHeight="1">
      <c r="A18" s="10"/>
      <c r="B18" s="34" t="s">
        <v>110</v>
      </c>
      <c r="C18" s="247" t="s">
        <v>18</v>
      </c>
      <c r="D18" s="248"/>
      <c r="E18" s="249"/>
      <c r="F18" s="12">
        <v>2</v>
      </c>
      <c r="G18" s="13" t="s">
        <v>19</v>
      </c>
      <c r="H18" s="14">
        <v>0</v>
      </c>
      <c r="I18" s="15">
        <v>0</v>
      </c>
      <c r="J18" s="13" t="s">
        <v>19</v>
      </c>
      <c r="K18" s="16">
        <v>0</v>
      </c>
      <c r="L18" s="14">
        <v>4</v>
      </c>
      <c r="M18" s="17">
        <v>2</v>
      </c>
      <c r="N18" s="17">
        <v>2</v>
      </c>
      <c r="O18" s="18">
        <v>2</v>
      </c>
      <c r="P18" s="9"/>
    </row>
    <row r="19" spans="1:16" ht="15" customHeight="1">
      <c r="A19" s="10"/>
      <c r="B19" s="34" t="s">
        <v>120</v>
      </c>
      <c r="C19" s="12">
        <v>0</v>
      </c>
      <c r="D19" s="13" t="s">
        <v>19</v>
      </c>
      <c r="E19" s="14">
        <v>2</v>
      </c>
      <c r="F19" s="247" t="s">
        <v>18</v>
      </c>
      <c r="G19" s="248"/>
      <c r="H19" s="249"/>
      <c r="I19" s="15">
        <v>0</v>
      </c>
      <c r="J19" s="13" t="s">
        <v>19</v>
      </c>
      <c r="K19" s="16">
        <v>3</v>
      </c>
      <c r="L19" s="14">
        <v>0</v>
      </c>
      <c r="M19" s="17">
        <v>0</v>
      </c>
      <c r="N19" s="17">
        <v>-5</v>
      </c>
      <c r="O19" s="18">
        <v>3</v>
      </c>
      <c r="P19" s="9"/>
    </row>
    <row r="20" spans="1:16" ht="15" customHeight="1" thickBot="1">
      <c r="A20" s="10"/>
      <c r="B20" s="33" t="s">
        <v>118</v>
      </c>
      <c r="C20" s="19">
        <v>0</v>
      </c>
      <c r="D20" s="20" t="s">
        <v>19</v>
      </c>
      <c r="E20" s="21">
        <v>0</v>
      </c>
      <c r="F20" s="22">
        <v>3</v>
      </c>
      <c r="G20" s="20" t="s">
        <v>19</v>
      </c>
      <c r="H20" s="21">
        <v>0</v>
      </c>
      <c r="I20" s="250" t="s">
        <v>18</v>
      </c>
      <c r="J20" s="251"/>
      <c r="K20" s="262"/>
      <c r="L20" s="21">
        <v>4</v>
      </c>
      <c r="M20" s="23">
        <v>3</v>
      </c>
      <c r="N20" s="23">
        <v>3</v>
      </c>
      <c r="O20" s="24">
        <v>1</v>
      </c>
      <c r="P20" s="9"/>
    </row>
    <row r="21" spans="1:16" ht="15" customHeight="1">
      <c r="A21" s="10"/>
      <c r="B21" s="25"/>
      <c r="C21" s="26"/>
      <c r="D21" s="27"/>
      <c r="E21" s="26"/>
      <c r="F21" s="26"/>
      <c r="G21" s="27"/>
      <c r="H21" s="26"/>
      <c r="I21" s="29"/>
      <c r="J21" s="29"/>
      <c r="K21" s="29"/>
      <c r="L21" s="26"/>
      <c r="M21" s="26"/>
      <c r="N21" s="26"/>
      <c r="O21" s="26"/>
      <c r="P21" s="9"/>
    </row>
    <row r="22" spans="2:16" ht="15" customHeight="1">
      <c r="B22" s="28"/>
      <c r="C22" s="28"/>
      <c r="D22" s="28"/>
      <c r="E22" s="2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</row>
    <row r="23" spans="2:16" ht="15" customHeight="1">
      <c r="B23" s="28"/>
      <c r="C23" s="28"/>
      <c r="D23" s="28"/>
      <c r="E23" s="28"/>
      <c r="F23" s="28"/>
      <c r="G23" s="28"/>
      <c r="H23" s="9"/>
      <c r="I23" s="9"/>
      <c r="J23" s="9"/>
      <c r="K23" s="9"/>
      <c r="L23" s="9"/>
      <c r="M23" s="9"/>
      <c r="N23" s="9"/>
      <c r="O23" s="9"/>
      <c r="P23" s="9"/>
    </row>
  </sheetData>
  <sheetProtection/>
  <mergeCells count="21">
    <mergeCell ref="C18:E18"/>
    <mergeCell ref="F19:H19"/>
    <mergeCell ref="I20:K20"/>
    <mergeCell ref="C12:E12"/>
    <mergeCell ref="F13:H13"/>
    <mergeCell ref="I14:K14"/>
    <mergeCell ref="C17:E17"/>
    <mergeCell ref="F17:H17"/>
    <mergeCell ref="I17:K17"/>
    <mergeCell ref="C6:E6"/>
    <mergeCell ref="F7:H7"/>
    <mergeCell ref="I8:K8"/>
    <mergeCell ref="C11:E11"/>
    <mergeCell ref="F11:H11"/>
    <mergeCell ref="I11:K11"/>
    <mergeCell ref="A1:P1"/>
    <mergeCell ref="B2:L2"/>
    <mergeCell ref="M2:O2"/>
    <mergeCell ref="C5:E5"/>
    <mergeCell ref="F5:H5"/>
    <mergeCell ref="I5:K5"/>
  </mergeCells>
  <printOptions horizontalCentered="1"/>
  <pageMargins left="0.39305555555555555" right="0.2361111111111111" top="0.7868055555555555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7"/>
  <sheetViews>
    <sheetView tabSelected="1" zoomScalePageLayoutView="0" workbookViewId="0" topLeftCell="A4">
      <selection activeCell="W13" sqref="W13"/>
    </sheetView>
  </sheetViews>
  <sheetFormatPr defaultColWidth="9.00390625" defaultRowHeight="30" customHeight="1"/>
  <cols>
    <col min="1" max="1" width="2.125" style="125" customWidth="1"/>
    <col min="2" max="2" width="6.625" style="125" customWidth="1"/>
    <col min="3" max="3" width="3.625" style="127" customWidth="1"/>
    <col min="4" max="4" width="7.125" style="127" customWidth="1"/>
    <col min="5" max="6" width="3.125" style="125" customWidth="1"/>
    <col min="7" max="7" width="2.625" style="125" customWidth="1"/>
    <col min="8" max="9" width="3.125" style="125" customWidth="1"/>
    <col min="10" max="10" width="7.125" style="125" customWidth="1"/>
    <col min="11" max="11" width="3.625" style="127" customWidth="1"/>
    <col min="12" max="12" width="7.125" style="125" customWidth="1"/>
    <col min="13" max="13" width="6.625" style="125" customWidth="1"/>
    <col min="14" max="14" width="3.625" style="127" customWidth="1"/>
    <col min="15" max="15" width="7.125" style="127" customWidth="1"/>
    <col min="16" max="17" width="3.125" style="125" customWidth="1"/>
    <col min="18" max="18" width="2.625" style="125" customWidth="1"/>
    <col min="19" max="20" width="3.125" style="125" customWidth="1"/>
    <col min="21" max="21" width="7.125" style="125" customWidth="1"/>
    <col min="22" max="22" width="3.625" style="127" customWidth="1"/>
    <col min="23" max="23" width="7.125" style="125" customWidth="1"/>
    <col min="24" max="24" width="1.37890625" style="125" customWidth="1"/>
    <col min="25" max="16384" width="9.00390625" style="35" customWidth="1"/>
  </cols>
  <sheetData>
    <row r="1" spans="2:23" ht="30" customHeight="1">
      <c r="B1" s="263" t="s">
        <v>51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30" customHeight="1" thickBot="1">
      <c r="C2" s="126" t="s">
        <v>5</v>
      </c>
      <c r="E2" s="126"/>
      <c r="F2" s="128"/>
      <c r="G2" s="265" t="s">
        <v>22</v>
      </c>
      <c r="H2" s="265"/>
      <c r="I2" s="265"/>
      <c r="J2" s="265"/>
      <c r="K2" s="129"/>
      <c r="L2" s="127"/>
      <c r="M2" s="127"/>
      <c r="N2" s="126"/>
      <c r="P2" s="130"/>
      <c r="Q2" s="128"/>
      <c r="R2" s="265"/>
      <c r="S2" s="265"/>
      <c r="T2" s="265"/>
      <c r="U2" s="265"/>
      <c r="V2" s="129"/>
      <c r="W2" s="127"/>
    </row>
    <row r="3" spans="2:23" s="128" customFormat="1" ht="30" customHeight="1" thickBot="1">
      <c r="B3" s="131">
        <v>41525</v>
      </c>
      <c r="C3" s="266" t="s">
        <v>23</v>
      </c>
      <c r="D3" s="267"/>
      <c r="E3" s="267"/>
      <c r="F3" s="267"/>
      <c r="G3" s="267"/>
      <c r="H3" s="267"/>
      <c r="I3" s="267"/>
      <c r="J3" s="267"/>
      <c r="K3" s="268" t="s">
        <v>24</v>
      </c>
      <c r="L3" s="269"/>
      <c r="M3" s="131">
        <v>41525</v>
      </c>
      <c r="N3" s="266" t="s">
        <v>23</v>
      </c>
      <c r="O3" s="267"/>
      <c r="P3" s="267"/>
      <c r="Q3" s="267"/>
      <c r="R3" s="267"/>
      <c r="S3" s="267"/>
      <c r="T3" s="267"/>
      <c r="U3" s="267"/>
      <c r="V3" s="268" t="s">
        <v>25</v>
      </c>
      <c r="W3" s="270"/>
    </row>
    <row r="4" spans="2:23" ht="30" customHeight="1">
      <c r="B4" s="132" t="s">
        <v>26</v>
      </c>
      <c r="C4" s="271" t="s">
        <v>27</v>
      </c>
      <c r="D4" s="272"/>
      <c r="E4" s="272"/>
      <c r="F4" s="272"/>
      <c r="G4" s="272"/>
      <c r="H4" s="272"/>
      <c r="I4" s="272"/>
      <c r="J4" s="272"/>
      <c r="K4" s="277"/>
      <c r="L4" s="175" t="s">
        <v>28</v>
      </c>
      <c r="M4" s="132" t="s">
        <v>26</v>
      </c>
      <c r="N4" s="271" t="s">
        <v>27</v>
      </c>
      <c r="O4" s="272"/>
      <c r="P4" s="272"/>
      <c r="Q4" s="272"/>
      <c r="R4" s="272"/>
      <c r="S4" s="272"/>
      <c r="T4" s="272"/>
      <c r="U4" s="272"/>
      <c r="V4" s="277"/>
      <c r="W4" s="175" t="s">
        <v>28</v>
      </c>
    </row>
    <row r="5" spans="2:23" ht="30" customHeight="1">
      <c r="B5" s="134">
        <v>0.375</v>
      </c>
      <c r="C5" s="176"/>
      <c r="D5" s="136" t="str">
        <f>'決勝星取'!B6</f>
        <v>鶉</v>
      </c>
      <c r="E5" s="139"/>
      <c r="F5" s="140">
        <v>1</v>
      </c>
      <c r="G5" s="138" t="s">
        <v>40</v>
      </c>
      <c r="H5" s="140">
        <v>0</v>
      </c>
      <c r="I5" s="137"/>
      <c r="J5" s="136" t="str">
        <f>'決勝星取'!B7</f>
        <v>華陽</v>
      </c>
      <c r="K5" s="177"/>
      <c r="L5" s="178" t="str">
        <f>D10</f>
        <v>岐北</v>
      </c>
      <c r="M5" s="134">
        <v>0.375</v>
      </c>
      <c r="N5" s="176"/>
      <c r="O5" s="136" t="str">
        <f>'決勝星取'!B12</f>
        <v>長森南</v>
      </c>
      <c r="P5" s="179"/>
      <c r="Q5" s="137">
        <v>0</v>
      </c>
      <c r="R5" s="138" t="s">
        <v>41</v>
      </c>
      <c r="S5" s="139">
        <v>0</v>
      </c>
      <c r="T5" s="137"/>
      <c r="U5" s="136" t="str">
        <f>'決勝星取'!B13</f>
        <v>岩野田</v>
      </c>
      <c r="V5" s="177"/>
      <c r="W5" s="178" t="str">
        <f>'決勝星取'!B8</f>
        <v>加納西</v>
      </c>
    </row>
    <row r="6" spans="2:23" ht="30" customHeight="1">
      <c r="B6" s="143">
        <v>0.40277777777777773</v>
      </c>
      <c r="C6" s="176"/>
      <c r="D6" s="136" t="str">
        <f>'決勝星取'!B18</f>
        <v>北星</v>
      </c>
      <c r="E6" s="139"/>
      <c r="F6" s="140">
        <v>2</v>
      </c>
      <c r="G6" s="138" t="s">
        <v>41</v>
      </c>
      <c r="H6" s="140">
        <v>0</v>
      </c>
      <c r="I6" s="137"/>
      <c r="J6" s="136" t="str">
        <f>'決勝星取'!B19</f>
        <v>岐北</v>
      </c>
      <c r="K6" s="177"/>
      <c r="L6" s="178" t="str">
        <f>D5</f>
        <v>鶉</v>
      </c>
      <c r="M6" s="143">
        <v>0.40277777777777773</v>
      </c>
      <c r="N6" s="176"/>
      <c r="O6" s="136"/>
      <c r="P6" s="179"/>
      <c r="Q6" s="137"/>
      <c r="R6" s="138" t="s">
        <v>40</v>
      </c>
      <c r="S6" s="139"/>
      <c r="T6" s="137"/>
      <c r="U6" s="140"/>
      <c r="V6" s="177"/>
      <c r="W6" s="178"/>
    </row>
    <row r="7" spans="2:23" ht="30" customHeight="1">
      <c r="B7" s="143">
        <v>0.4305555555555556</v>
      </c>
      <c r="C7" s="176"/>
      <c r="D7" s="136" t="str">
        <f>'決勝星取'!B6</f>
        <v>鶉</v>
      </c>
      <c r="E7" s="139"/>
      <c r="F7" s="140">
        <v>2</v>
      </c>
      <c r="G7" s="138" t="s">
        <v>41</v>
      </c>
      <c r="H7" s="140">
        <v>1</v>
      </c>
      <c r="I7" s="137"/>
      <c r="J7" s="136" t="str">
        <f>'決勝星取'!B8</f>
        <v>加納西</v>
      </c>
      <c r="K7" s="177"/>
      <c r="L7" s="178" t="str">
        <f>D6</f>
        <v>北星</v>
      </c>
      <c r="M7" s="143">
        <v>0.4305555555555556</v>
      </c>
      <c r="N7" s="176"/>
      <c r="O7" s="136" t="str">
        <f>'決勝星取'!B12</f>
        <v>長森南</v>
      </c>
      <c r="P7" s="179"/>
      <c r="Q7" s="137">
        <v>1</v>
      </c>
      <c r="R7" s="138" t="s">
        <v>41</v>
      </c>
      <c r="S7" s="139">
        <v>0</v>
      </c>
      <c r="T7" s="137"/>
      <c r="U7" s="136" t="str">
        <f>'決勝星取'!B14</f>
        <v>長良西</v>
      </c>
      <c r="V7" s="177"/>
      <c r="W7" s="178" t="str">
        <f>'決勝星取'!B13</f>
        <v>岩野田</v>
      </c>
    </row>
    <row r="8" spans="2:23" ht="30" customHeight="1">
      <c r="B8" s="143">
        <v>0.4583333333333333</v>
      </c>
      <c r="C8" s="176"/>
      <c r="D8" s="136" t="str">
        <f>'決勝星取'!B18</f>
        <v>北星</v>
      </c>
      <c r="E8" s="139"/>
      <c r="F8" s="140">
        <v>0</v>
      </c>
      <c r="G8" s="138" t="s">
        <v>40</v>
      </c>
      <c r="H8" s="140">
        <v>0</v>
      </c>
      <c r="I8" s="137"/>
      <c r="J8" s="136" t="str">
        <f>'決勝星取'!B20</f>
        <v>茜部</v>
      </c>
      <c r="K8" s="177"/>
      <c r="L8" s="178" t="str">
        <f>U7</f>
        <v>長良西</v>
      </c>
      <c r="M8" s="143">
        <v>0.4583333333333333</v>
      </c>
      <c r="N8" s="176"/>
      <c r="O8" s="136"/>
      <c r="P8" s="179"/>
      <c r="Q8" s="137"/>
      <c r="R8" s="138" t="s">
        <v>40</v>
      </c>
      <c r="S8" s="139"/>
      <c r="T8" s="137"/>
      <c r="U8" s="136"/>
      <c r="V8" s="177"/>
      <c r="W8" s="178"/>
    </row>
    <row r="9" spans="2:23" ht="30" customHeight="1">
      <c r="B9" s="143">
        <v>0.4861111111111111</v>
      </c>
      <c r="C9" s="176"/>
      <c r="D9" s="136" t="str">
        <f>'決勝星取'!B7</f>
        <v>華陽</v>
      </c>
      <c r="E9" s="139"/>
      <c r="F9" s="140">
        <v>3</v>
      </c>
      <c r="G9" s="138" t="s">
        <v>40</v>
      </c>
      <c r="H9" s="140">
        <v>2</v>
      </c>
      <c r="I9" s="137"/>
      <c r="J9" s="136" t="str">
        <f>'決勝星取'!B8</f>
        <v>加納西</v>
      </c>
      <c r="K9" s="177"/>
      <c r="L9" s="178" t="str">
        <f>J8</f>
        <v>茜部</v>
      </c>
      <c r="M9" s="143">
        <v>0.4861111111111111</v>
      </c>
      <c r="N9" s="176"/>
      <c r="O9" s="136" t="str">
        <f>'決勝星取'!B13</f>
        <v>岩野田</v>
      </c>
      <c r="P9" s="179"/>
      <c r="Q9" s="137">
        <v>5</v>
      </c>
      <c r="R9" s="138" t="s">
        <v>40</v>
      </c>
      <c r="S9" s="139">
        <v>0</v>
      </c>
      <c r="T9" s="137"/>
      <c r="U9" s="136" t="str">
        <f>'決勝星取'!B14</f>
        <v>長良西</v>
      </c>
      <c r="V9" s="177"/>
      <c r="W9" s="178" t="str">
        <f>'決勝星取'!B12</f>
        <v>長森南</v>
      </c>
    </row>
    <row r="10" spans="2:23" ht="30" customHeight="1" thickBot="1">
      <c r="B10" s="180">
        <v>0.513888888888889</v>
      </c>
      <c r="C10" s="181"/>
      <c r="D10" s="182" t="str">
        <f>'決勝星取'!B19</f>
        <v>岐北</v>
      </c>
      <c r="E10" s="183"/>
      <c r="F10" s="223">
        <v>0</v>
      </c>
      <c r="G10" s="185" t="s">
        <v>40</v>
      </c>
      <c r="H10" s="223">
        <v>3</v>
      </c>
      <c r="I10" s="184"/>
      <c r="J10" s="182" t="str">
        <f>'決勝星取'!B20</f>
        <v>茜部</v>
      </c>
      <c r="K10" s="186"/>
      <c r="L10" s="187" t="str">
        <f>D9</f>
        <v>華陽</v>
      </c>
      <c r="M10" s="180">
        <v>0.513888888888889</v>
      </c>
      <c r="N10" s="181"/>
      <c r="O10" s="182"/>
      <c r="P10" s="188"/>
      <c r="Q10" s="184"/>
      <c r="R10" s="185" t="s">
        <v>40</v>
      </c>
      <c r="S10" s="183"/>
      <c r="T10" s="184"/>
      <c r="U10" s="182"/>
      <c r="V10" s="186"/>
      <c r="W10" s="187"/>
    </row>
    <row r="11" spans="2:23" ht="30" customHeight="1">
      <c r="B11" s="189">
        <v>0.5625</v>
      </c>
      <c r="C11" s="190"/>
      <c r="D11" s="191" t="s">
        <v>127</v>
      </c>
      <c r="E11" s="192"/>
      <c r="F11" s="221" t="s">
        <v>128</v>
      </c>
      <c r="G11" s="221" t="s">
        <v>129</v>
      </c>
      <c r="H11" s="221" t="s">
        <v>131</v>
      </c>
      <c r="I11" s="193"/>
      <c r="J11" s="191" t="s">
        <v>115</v>
      </c>
      <c r="K11" s="194"/>
      <c r="L11" s="195" t="s">
        <v>109</v>
      </c>
      <c r="M11" s="189">
        <v>0.5625</v>
      </c>
      <c r="N11" s="190"/>
      <c r="O11" s="191" t="s">
        <v>118</v>
      </c>
      <c r="P11" s="196"/>
      <c r="Q11" s="224" t="s">
        <v>132</v>
      </c>
      <c r="R11" s="224" t="s">
        <v>133</v>
      </c>
      <c r="S11" s="224" t="s">
        <v>134</v>
      </c>
      <c r="T11" s="197" t="s">
        <v>135</v>
      </c>
      <c r="U11" s="197" t="s">
        <v>110</v>
      </c>
      <c r="V11" s="194"/>
      <c r="W11" s="195" t="s">
        <v>119</v>
      </c>
    </row>
    <row r="12" spans="2:23" ht="30" customHeight="1" thickBot="1">
      <c r="B12" s="150">
        <v>0.6041666666666666</v>
      </c>
      <c r="C12" s="198"/>
      <c r="D12" s="152" t="s">
        <v>115</v>
      </c>
      <c r="E12" s="155"/>
      <c r="F12" s="222">
        <v>0</v>
      </c>
      <c r="G12" s="222" t="s">
        <v>130</v>
      </c>
      <c r="H12" s="222">
        <v>1</v>
      </c>
      <c r="I12" s="153"/>
      <c r="J12" s="152" t="s">
        <v>110</v>
      </c>
      <c r="K12" s="200"/>
      <c r="L12" s="201" t="s">
        <v>88</v>
      </c>
      <c r="M12" s="150">
        <v>0.6041666666666666</v>
      </c>
      <c r="N12" s="198"/>
      <c r="O12" s="152" t="s">
        <v>118</v>
      </c>
      <c r="P12" s="202"/>
      <c r="Q12" s="225" t="s">
        <v>136</v>
      </c>
      <c r="R12" s="225" t="s">
        <v>137</v>
      </c>
      <c r="S12" s="225" t="s">
        <v>138</v>
      </c>
      <c r="T12" s="157" t="s">
        <v>135</v>
      </c>
      <c r="U12" s="152" t="s">
        <v>103</v>
      </c>
      <c r="V12" s="200"/>
      <c r="W12" s="201" t="s">
        <v>120</v>
      </c>
    </row>
    <row r="13" spans="2:23" ht="30" customHeight="1">
      <c r="B13" s="204"/>
      <c r="C13" s="205"/>
      <c r="D13" s="206"/>
      <c r="E13" s="204"/>
      <c r="F13" s="207"/>
      <c r="G13" s="207"/>
      <c r="H13" s="207"/>
      <c r="I13" s="207"/>
      <c r="J13" s="168"/>
      <c r="K13" s="208"/>
      <c r="L13" s="204"/>
      <c r="M13" s="204"/>
      <c r="N13" s="208"/>
      <c r="O13" s="204"/>
      <c r="P13" s="204"/>
      <c r="Q13" s="204"/>
      <c r="R13" s="204"/>
      <c r="S13" s="204"/>
      <c r="T13" s="204"/>
      <c r="U13" s="204"/>
      <c r="V13" s="208"/>
      <c r="W13" s="204"/>
    </row>
    <row r="14" spans="1:245" ht="30" customHeight="1">
      <c r="A14" s="35"/>
      <c r="B14" s="160" t="s">
        <v>30</v>
      </c>
      <c r="C14" s="160"/>
      <c r="D14" s="125"/>
      <c r="F14" s="125" t="s">
        <v>123</v>
      </c>
      <c r="J14" s="128"/>
      <c r="K14" s="128"/>
      <c r="L14" s="161"/>
      <c r="M14" s="160" t="s">
        <v>30</v>
      </c>
      <c r="N14" s="160"/>
      <c r="O14" s="125"/>
      <c r="Q14" s="125" t="s">
        <v>124</v>
      </c>
      <c r="U14" s="128"/>
      <c r="V14" s="128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</row>
    <row r="15" spans="1:245" ht="30" customHeight="1">
      <c r="A15" s="35"/>
      <c r="B15" s="125" t="s">
        <v>89</v>
      </c>
      <c r="C15" s="125"/>
      <c r="D15" s="125"/>
      <c r="F15" s="125" t="s">
        <v>125</v>
      </c>
      <c r="J15" s="128"/>
      <c r="K15" s="128"/>
      <c r="L15" s="161"/>
      <c r="M15" s="125" t="s">
        <v>31</v>
      </c>
      <c r="N15" s="125"/>
      <c r="O15" s="125"/>
      <c r="Q15" s="125" t="s">
        <v>126</v>
      </c>
      <c r="U15" s="128"/>
      <c r="V15" s="128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</row>
    <row r="16" spans="1:245" ht="11.25" customHeight="1">
      <c r="A16" s="35"/>
      <c r="B16" s="161"/>
      <c r="C16" s="170"/>
      <c r="D16" s="170"/>
      <c r="E16" s="171"/>
      <c r="F16" s="171"/>
      <c r="G16" s="171"/>
      <c r="H16" s="171"/>
      <c r="I16" s="171"/>
      <c r="J16" s="171"/>
      <c r="K16" s="171"/>
      <c r="L16" s="171"/>
      <c r="M16" s="161"/>
      <c r="N16" s="170"/>
      <c r="O16" s="170"/>
      <c r="P16" s="171"/>
      <c r="Q16" s="171"/>
      <c r="R16" s="171"/>
      <c r="S16" s="171"/>
      <c r="T16" s="171"/>
      <c r="U16" s="171"/>
      <c r="V16" s="171"/>
      <c r="W16" s="171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</row>
    <row r="17" spans="1:245" ht="30" customHeight="1">
      <c r="A17" s="35"/>
      <c r="B17" s="160" t="s">
        <v>82</v>
      </c>
      <c r="C17" s="160"/>
      <c r="D17" s="160"/>
      <c r="K17" s="128"/>
      <c r="L17" s="128"/>
      <c r="M17" s="35" t="s">
        <v>95</v>
      </c>
      <c r="N17" s="35"/>
      <c r="O17" s="35"/>
      <c r="P17" s="35"/>
      <c r="Q17" s="35"/>
      <c r="R17" s="35"/>
      <c r="S17" s="35"/>
      <c r="T17" s="35"/>
      <c r="U17" s="35"/>
      <c r="V17" s="35"/>
      <c r="W17" s="128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</row>
    <row r="18" spans="1:245" ht="30" customHeight="1">
      <c r="A18" s="35"/>
      <c r="B18" s="160" t="s">
        <v>33</v>
      </c>
      <c r="C18" s="160"/>
      <c r="D18" s="160"/>
      <c r="K18" s="128"/>
      <c r="L18" s="128"/>
      <c r="M18" s="125" t="s">
        <v>91</v>
      </c>
      <c r="N18" s="160"/>
      <c r="O18" s="160"/>
      <c r="V18" s="128"/>
      <c r="W18" s="128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</row>
    <row r="19" spans="1:245" ht="30" customHeight="1">
      <c r="A19" s="35"/>
      <c r="B19" s="162" t="s">
        <v>76</v>
      </c>
      <c r="C19" s="162"/>
      <c r="D19" s="162"/>
      <c r="K19" s="128"/>
      <c r="L19" s="128"/>
      <c r="M19" s="125" t="s">
        <v>92</v>
      </c>
      <c r="N19" s="160"/>
      <c r="O19" s="160"/>
      <c r="V19" s="128"/>
      <c r="W19" s="128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</row>
    <row r="20" spans="1:245" ht="30" customHeight="1">
      <c r="A20" s="35"/>
      <c r="B20" s="125" t="s">
        <v>34</v>
      </c>
      <c r="C20" s="125"/>
      <c r="D20" s="125"/>
      <c r="K20" s="128"/>
      <c r="L20" s="128"/>
      <c r="M20" s="125" t="s">
        <v>93</v>
      </c>
      <c r="N20" s="125"/>
      <c r="O20" s="125"/>
      <c r="V20" s="128"/>
      <c r="W20" s="128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</row>
    <row r="21" spans="1:245" ht="30" customHeight="1">
      <c r="A21" s="35"/>
      <c r="B21" s="163" t="s">
        <v>90</v>
      </c>
      <c r="C21" s="163"/>
      <c r="D21" s="163"/>
      <c r="K21" s="128"/>
      <c r="L21" s="128"/>
      <c r="M21" s="125" t="s">
        <v>94</v>
      </c>
      <c r="N21" s="163"/>
      <c r="O21" s="163"/>
      <c r="V21" s="128"/>
      <c r="W21" s="128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</row>
    <row r="22" spans="1:245" ht="30" customHeight="1">
      <c r="A22" s="35"/>
      <c r="B22" s="125" t="s">
        <v>78</v>
      </c>
      <c r="C22" s="125"/>
      <c r="D22" s="125"/>
      <c r="K22" s="125"/>
      <c r="N22" s="125"/>
      <c r="O22" s="125"/>
      <c r="V22" s="125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</row>
    <row r="23" spans="2:13" ht="30" customHeight="1">
      <c r="B23" s="37" t="s">
        <v>42</v>
      </c>
      <c r="C23" s="37"/>
      <c r="D23" s="37" t="s">
        <v>110</v>
      </c>
      <c r="E23" s="37"/>
      <c r="F23" s="37"/>
      <c r="G23" s="37"/>
      <c r="H23" s="37"/>
      <c r="I23" s="37"/>
      <c r="J23" s="37" t="s">
        <v>46</v>
      </c>
      <c r="K23" s="37"/>
      <c r="L23" s="37" t="s">
        <v>106</v>
      </c>
      <c r="M23" s="37"/>
    </row>
    <row r="24" spans="2:13" ht="30" customHeight="1">
      <c r="B24" s="37" t="s">
        <v>43</v>
      </c>
      <c r="C24" s="37"/>
      <c r="D24" s="37" t="s">
        <v>115</v>
      </c>
      <c r="E24" s="37"/>
      <c r="F24" s="37"/>
      <c r="G24" s="37"/>
      <c r="H24" s="37"/>
      <c r="I24" s="37"/>
      <c r="J24" s="37" t="s">
        <v>47</v>
      </c>
      <c r="K24" s="37"/>
      <c r="L24" s="37" t="s">
        <v>112</v>
      </c>
      <c r="M24" s="37"/>
    </row>
    <row r="25" spans="2:13" ht="30" customHeight="1">
      <c r="B25" s="37" t="s">
        <v>44</v>
      </c>
      <c r="C25" s="37"/>
      <c r="D25" s="37" t="s">
        <v>103</v>
      </c>
      <c r="E25" s="37"/>
      <c r="F25" s="37"/>
      <c r="G25" s="37"/>
      <c r="H25" s="37"/>
      <c r="I25" s="37"/>
      <c r="J25" s="37" t="s">
        <v>48</v>
      </c>
      <c r="K25" s="37"/>
      <c r="L25" s="37" t="s">
        <v>109</v>
      </c>
      <c r="M25" s="37"/>
    </row>
    <row r="26" spans="2:13" ht="30" customHeight="1">
      <c r="B26" s="37" t="s">
        <v>45</v>
      </c>
      <c r="C26" s="37"/>
      <c r="D26" s="37" t="s">
        <v>118</v>
      </c>
      <c r="E26" s="37"/>
      <c r="F26" s="37"/>
      <c r="G26" s="37"/>
      <c r="H26" s="37"/>
      <c r="I26" s="37"/>
      <c r="J26" s="37" t="s">
        <v>49</v>
      </c>
      <c r="K26" s="37"/>
      <c r="L26" s="37" t="s">
        <v>120</v>
      </c>
      <c r="M26" s="37"/>
    </row>
    <row r="27" spans="2:13" ht="30" customHeight="1">
      <c r="B27" s="36"/>
      <c r="C27" s="36"/>
      <c r="D27" s="36"/>
      <c r="E27" s="36"/>
      <c r="F27" s="36"/>
      <c r="G27" s="36"/>
      <c r="H27" s="36"/>
      <c r="I27" s="36"/>
      <c r="J27" s="37" t="s">
        <v>50</v>
      </c>
      <c r="K27" s="36"/>
      <c r="L27" s="36" t="s">
        <v>119</v>
      </c>
      <c r="M27" s="36"/>
    </row>
  </sheetData>
  <sheetProtection/>
  <mergeCells count="9">
    <mergeCell ref="C4:K4"/>
    <mergeCell ref="N4:V4"/>
    <mergeCell ref="B1:W1"/>
    <mergeCell ref="G2:J2"/>
    <mergeCell ref="R2:U2"/>
    <mergeCell ref="C3:J3"/>
    <mergeCell ref="K3:L3"/>
    <mergeCell ref="N3:U3"/>
    <mergeCell ref="V3:W3"/>
  </mergeCells>
  <printOptions/>
  <pageMargins left="0.5902777777777778" right="0" top="0.9840277777777777" bottom="0.9840277777777777" header="0.5111111111111111" footer="0.511111111111111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2013-08-26T12:52:23Z</cp:lastPrinted>
  <dcterms:created xsi:type="dcterms:W3CDTF">2006-06-26T09:44:59Z</dcterms:created>
  <dcterms:modified xsi:type="dcterms:W3CDTF">2013-09-09T00:32:11Z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