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ichi/OneDrive/サッカー協会/2018/"/>
    </mc:Choice>
  </mc:AlternateContent>
  <xr:revisionPtr revIDLastSave="0" documentId="13_ncr:1_{87227EF1-84FE-2E49-8097-313445B59930}" xr6:coauthVersionLast="43" xr6:coauthVersionMax="43" xr10:uidLastSave="{00000000-0000-0000-0000-000000000000}"/>
  <bookViews>
    <workbookView xWindow="780" yWindow="460" windowWidth="32820" windowHeight="20540" activeTab="3" xr2:uid="{00000000-000D-0000-FFFF-FFFF00000000}"/>
  </bookViews>
  <sheets>
    <sheet name="組合せU-9" sheetId="16" r:id="rId1"/>
    <sheet name="組合せU-8" sheetId="20" r:id="rId2"/>
    <sheet name="予選星取" sheetId="17" r:id="rId3"/>
    <sheet name="予選リーグ対戦表" sheetId="18" r:id="rId4"/>
  </sheets>
  <definedNames>
    <definedName name="_xlnm.Print_Area" localSheetId="1">'組合せU-8'!$A$1:$K$37</definedName>
    <definedName name="_xlnm.Print_Area" localSheetId="0">'組合せU-9'!$A$1:$K$41</definedName>
    <definedName name="_xlnm.Print_Area" localSheetId="3">予選リーグ対戦表!$A$1:$X$37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17" l="1"/>
  <c r="P48" i="17"/>
  <c r="Q47" i="17"/>
  <c r="P47" i="17"/>
  <c r="Q46" i="17"/>
  <c r="P46" i="17"/>
  <c r="Q42" i="17"/>
  <c r="P42" i="17"/>
  <c r="Q41" i="17"/>
  <c r="P41" i="17"/>
  <c r="Q40" i="17"/>
  <c r="P40" i="17"/>
  <c r="Q36" i="17"/>
  <c r="P36" i="17"/>
  <c r="Q35" i="17"/>
  <c r="P35" i="17"/>
  <c r="Q34" i="17"/>
  <c r="P34" i="17"/>
  <c r="I45" i="17"/>
  <c r="F45" i="17"/>
  <c r="C45" i="17"/>
  <c r="I39" i="17"/>
  <c r="F39" i="17"/>
  <c r="C39" i="17"/>
  <c r="I33" i="17"/>
  <c r="F33" i="17"/>
  <c r="C33" i="17"/>
  <c r="C25" i="17"/>
  <c r="F25" i="17"/>
  <c r="I25" i="17"/>
  <c r="L25" i="17"/>
  <c r="Q26" i="17"/>
  <c r="P26" i="17"/>
  <c r="Q27" i="17"/>
  <c r="P27" i="17"/>
  <c r="Q28" i="17"/>
  <c r="P28" i="17"/>
  <c r="Q29" i="17"/>
  <c r="P29" i="17"/>
  <c r="Q22" i="17"/>
  <c r="P22" i="17"/>
  <c r="Q21" i="17"/>
  <c r="P21" i="17"/>
  <c r="Q20" i="17"/>
  <c r="P20" i="17"/>
  <c r="Q19" i="17"/>
  <c r="P19" i="17"/>
  <c r="Q15" i="17"/>
  <c r="P15" i="17"/>
  <c r="Q14" i="17"/>
  <c r="P14" i="17"/>
  <c r="Q13" i="17"/>
  <c r="P13" i="17"/>
  <c r="Q12" i="17"/>
  <c r="P12" i="17"/>
  <c r="Q8" i="17"/>
  <c r="P8" i="17"/>
  <c r="Q7" i="17"/>
  <c r="P7" i="17"/>
  <c r="Q6" i="17"/>
  <c r="P6" i="17"/>
  <c r="Q5" i="17"/>
  <c r="P5" i="17"/>
  <c r="L18" i="17"/>
  <c r="I18" i="17"/>
  <c r="F18" i="17"/>
  <c r="C18" i="17"/>
  <c r="L11" i="17"/>
  <c r="I11" i="17"/>
  <c r="F11" i="17"/>
  <c r="C11" i="17"/>
  <c r="L4" i="17"/>
  <c r="I4" i="17"/>
  <c r="F4" i="17"/>
  <c r="C4" i="17"/>
</calcChain>
</file>

<file path=xl/sharedStrings.xml><?xml version="1.0" encoding="utf-8"?>
<sst xmlns="http://schemas.openxmlformats.org/spreadsheetml/2006/main" count="440" uniqueCount="129">
  <si>
    <t>会 場</t>
  </si>
  <si>
    <t>　※　ピッチサイズは３５ｍ×５０ｍで、ミニゴールを使用</t>
  </si>
  <si>
    <t>　※　リーグ戦は勝ち点・得失点・総得点で順位を決定（同率の場合は３人によるＰＫ）</t>
    <rPh sb="6" eb="7">
      <t>セン</t>
    </rPh>
    <phoneticPr fontId="24"/>
  </si>
  <si>
    <t>　※　決勝トーナメントは同点の場合、３人によるＰＫ戦（決勝戦のみ５分ハーフの延長戦）</t>
    <phoneticPr fontId="24"/>
  </si>
  <si>
    <t>Ｃ</t>
    <phoneticPr fontId="24"/>
  </si>
  <si>
    <t>Ｄ</t>
    <phoneticPr fontId="24"/>
  </si>
  <si>
    <t>Ａ</t>
    <phoneticPr fontId="24"/>
  </si>
  <si>
    <t>Ｂ</t>
    <phoneticPr fontId="24"/>
  </si>
  <si>
    <t>Ｂ１</t>
    <phoneticPr fontId="24"/>
  </si>
  <si>
    <t>Ｃ１</t>
    <phoneticPr fontId="24"/>
  </si>
  <si>
    <t>Ａ１</t>
    <phoneticPr fontId="24"/>
  </si>
  <si>
    <t>vs</t>
    <phoneticPr fontId="24"/>
  </si>
  <si>
    <t>（予選星取表）</t>
  </si>
  <si>
    <t>Aブロック</t>
  </si>
  <si>
    <t>勝点</t>
  </si>
  <si>
    <t>順位</t>
  </si>
  <si>
    <t>＊＊＊</t>
  </si>
  <si>
    <t>－</t>
  </si>
  <si>
    <t>Bブロック</t>
  </si>
  <si>
    <t>Ｃブロック</t>
    <phoneticPr fontId="24"/>
  </si>
  <si>
    <t>Ｄブロック</t>
    <phoneticPr fontId="24"/>
  </si>
  <si>
    <t>得失点</t>
    <rPh sb="0" eb="3">
      <t>トクシッテン</t>
    </rPh>
    <phoneticPr fontId="24"/>
  </si>
  <si>
    <t>総得点</t>
    <rPh sb="0" eb="3">
      <t>ソウトクテン</t>
    </rPh>
    <phoneticPr fontId="24"/>
  </si>
  <si>
    <t>時間</t>
  </si>
  <si>
    <t>対　　　　　戦</t>
  </si>
  <si>
    <t>審判</t>
  </si>
  <si>
    <t>会場準備責任チーム</t>
  </si>
  <si>
    <t>最終試合の２チーム</t>
    <rPh sb="0" eb="2">
      <t>サイシュウ</t>
    </rPh>
    <rPh sb="2" eb="4">
      <t>シアイ</t>
    </rPh>
    <phoneticPr fontId="24"/>
  </si>
  <si>
    <t xml:space="preserve"> </t>
  </si>
  <si>
    <t>審判部</t>
    <rPh sb="0" eb="2">
      <t>シンパン</t>
    </rPh>
    <rPh sb="2" eb="3">
      <t>ブ</t>
    </rPh>
    <phoneticPr fontId="24"/>
  </si>
  <si>
    <t>準決勝</t>
    <rPh sb="0" eb="3">
      <t>ジュンケッショウ</t>
    </rPh>
    <phoneticPr fontId="24"/>
  </si>
  <si>
    <t>Ｄ１</t>
    <phoneticPr fontId="24"/>
  </si>
  <si>
    <t>北西部グラウンドＡ面</t>
    <rPh sb="0" eb="3">
      <t>ホクセイブ</t>
    </rPh>
    <rPh sb="9" eb="10">
      <t>メン</t>
    </rPh>
    <phoneticPr fontId="24"/>
  </si>
  <si>
    <t>北東面</t>
    <rPh sb="0" eb="1">
      <t>キタ</t>
    </rPh>
    <rPh sb="1" eb="2">
      <t>ヒガシ</t>
    </rPh>
    <rPh sb="2" eb="3">
      <t>メン</t>
    </rPh>
    <phoneticPr fontId="24"/>
  </si>
  <si>
    <t>南東面</t>
    <rPh sb="0" eb="1">
      <t>ミナミ</t>
    </rPh>
    <rPh sb="1" eb="2">
      <t>ヒガシ</t>
    </rPh>
    <rPh sb="2" eb="3">
      <t>メン</t>
    </rPh>
    <phoneticPr fontId="24"/>
  </si>
  <si>
    <t>南西面</t>
    <rPh sb="0" eb="1">
      <t>ミナミ</t>
    </rPh>
    <rPh sb="1" eb="2">
      <t>ニシ</t>
    </rPh>
    <rPh sb="2" eb="3">
      <t>メン</t>
    </rPh>
    <phoneticPr fontId="24"/>
  </si>
  <si>
    <t>北西面</t>
    <rPh sb="0" eb="1">
      <t>キタ</t>
    </rPh>
    <rPh sb="1" eb="2">
      <t>ニシ</t>
    </rPh>
    <rPh sb="2" eb="3">
      <t>メン</t>
    </rPh>
    <phoneticPr fontId="24"/>
  </si>
  <si>
    <t>第５回 岐阜市北西部運動公園杯 サッカー大会</t>
    <phoneticPr fontId="24"/>
  </si>
  <si>
    <t>　北西部グラウンドＡ面</t>
    <rPh sb="1" eb="4">
      <t>ホクセイブ</t>
    </rPh>
    <rPh sb="10" eb="11">
      <t>メン</t>
    </rPh>
    <phoneticPr fontId="24"/>
  </si>
  <si>
    <t>３月３０日（土）</t>
    <rPh sb="6" eb="7">
      <t>ツチ</t>
    </rPh>
    <phoneticPr fontId="24"/>
  </si>
  <si>
    <t>第５回 岐阜市北西部運動公園杯 サッカー大会　Ｕ－９</t>
    <phoneticPr fontId="24"/>
  </si>
  <si>
    <t>　※　予選リーグの１位チームが決勝トーナメントへ</t>
    <rPh sb="3" eb="5">
      <t>ヨセン</t>
    </rPh>
    <phoneticPr fontId="24"/>
  </si>
  <si>
    <t>　※　試合時間は１０分－３分－１０分</t>
    <phoneticPr fontId="24"/>
  </si>
  <si>
    <t>E</t>
    <phoneticPr fontId="24"/>
  </si>
  <si>
    <t>F</t>
    <phoneticPr fontId="24"/>
  </si>
  <si>
    <t>G</t>
    <phoneticPr fontId="24"/>
  </si>
  <si>
    <t>E1</t>
    <phoneticPr fontId="24"/>
  </si>
  <si>
    <t>F1</t>
    <phoneticPr fontId="24"/>
  </si>
  <si>
    <t>E2</t>
    <phoneticPr fontId="24"/>
  </si>
  <si>
    <t>G1</t>
    <phoneticPr fontId="24"/>
  </si>
  <si>
    <t>　※　予選リーグの１位チームとＥブロック２位が決勝トーナメントへ</t>
    <rPh sb="3" eb="5">
      <t>ヨセン</t>
    </rPh>
    <rPh sb="21" eb="22">
      <t>イ</t>
    </rPh>
    <phoneticPr fontId="24"/>
  </si>
  <si>
    <t>第５回 岐阜市北西部運動公園杯 サッカー大会　Ｕ－８</t>
    <phoneticPr fontId="24"/>
  </si>
  <si>
    <t>Ｅブロック</t>
    <phoneticPr fontId="24"/>
  </si>
  <si>
    <t>Ｆブロック</t>
    <phoneticPr fontId="24"/>
  </si>
  <si>
    <t>Ｇブロック</t>
    <phoneticPr fontId="24"/>
  </si>
  <si>
    <t>U9</t>
    <phoneticPr fontId="24"/>
  </si>
  <si>
    <t>U8</t>
    <phoneticPr fontId="24"/>
  </si>
  <si>
    <t>閉　　　　　　　　　　　　　　　会　　　　　　　　　　　　　　　式</t>
    <rPh sb="0" eb="1">
      <t>ヘイ</t>
    </rPh>
    <rPh sb="16" eb="17">
      <t>カイ</t>
    </rPh>
    <rPh sb="32" eb="33">
      <t>シキ</t>
    </rPh>
    <phoneticPr fontId="24"/>
  </si>
  <si>
    <r>
      <rPr>
        <sz val="9"/>
        <color indexed="8"/>
        <rFont val="ＭＳ Ｐゴシック"/>
        <family val="3"/>
        <charset val="128"/>
      </rPr>
      <t>U9
①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4"/>
        <color indexed="8"/>
        <rFont val="ＭＳ Ｐゴシック"/>
        <family val="3"/>
        <charset val="128"/>
      </rPr>
      <t>準決勝</t>
    </r>
    <rPh sb="5" eb="8">
      <t>ジュンケッショウ</t>
    </rPh>
    <phoneticPr fontId="24"/>
  </si>
  <si>
    <r>
      <rPr>
        <sz val="9"/>
        <color indexed="8"/>
        <rFont val="ＭＳ Ｐゴシック"/>
        <family val="3"/>
        <charset val="128"/>
      </rPr>
      <t>U9
②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4"/>
        <color indexed="8"/>
        <rFont val="ＭＳ Ｐゴシック"/>
        <family val="3"/>
        <charset val="128"/>
      </rPr>
      <t>準決勝</t>
    </r>
    <rPh sb="5" eb="8">
      <t>ジュンケッショウ</t>
    </rPh>
    <phoneticPr fontId="24"/>
  </si>
  <si>
    <r>
      <rPr>
        <sz val="9"/>
        <color indexed="8"/>
        <rFont val="ＭＳ Ｐゴシック"/>
        <family val="3"/>
        <charset val="128"/>
      </rPr>
      <t>U9
③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4"/>
        <color indexed="8"/>
        <rFont val="ＭＳ Ｐゴシック"/>
        <family val="3"/>
        <charset val="128"/>
      </rPr>
      <t>決勝</t>
    </r>
    <rPh sb="5" eb="7">
      <t>ケッショウ</t>
    </rPh>
    <phoneticPr fontId="24"/>
  </si>
  <si>
    <r>
      <rPr>
        <sz val="9"/>
        <color indexed="8"/>
        <rFont val="ＭＳ Ｐゴシック"/>
        <family val="3"/>
        <charset val="128"/>
      </rPr>
      <t>U8
⑤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4"/>
        <color indexed="8"/>
        <rFont val="ＭＳ Ｐゴシック"/>
        <family val="3"/>
        <charset val="128"/>
      </rPr>
      <t>準決勝</t>
    </r>
    <rPh sb="5" eb="8">
      <t>ジュンケッショウ</t>
    </rPh>
    <phoneticPr fontId="24"/>
  </si>
  <si>
    <r>
      <rPr>
        <sz val="9"/>
        <color indexed="8"/>
        <rFont val="ＭＳ Ｐゴシック"/>
        <family val="3"/>
        <charset val="128"/>
      </rPr>
      <t>U8
⑥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4"/>
        <color indexed="8"/>
        <rFont val="ＭＳ Ｐゴシック"/>
        <family val="3"/>
        <charset val="128"/>
      </rPr>
      <t>準決勝</t>
    </r>
    <rPh sb="5" eb="8">
      <t>ジュンケッショウ</t>
    </rPh>
    <phoneticPr fontId="24"/>
  </si>
  <si>
    <r>
      <t xml:space="preserve">U9
④
</t>
    </r>
    <r>
      <rPr>
        <sz val="6"/>
        <color indexed="8"/>
        <rFont val="ＭＳ Ｐゴシック"/>
        <family val="3"/>
        <charset val="128"/>
      </rPr>
      <t>3決</t>
    </r>
    <rPh sb="6" eb="7">
      <t>ケツ</t>
    </rPh>
    <phoneticPr fontId="24"/>
  </si>
  <si>
    <r>
      <rPr>
        <sz val="9"/>
        <color indexed="8"/>
        <rFont val="ＭＳ Ｐゴシック"/>
        <family val="3"/>
        <charset val="128"/>
      </rPr>
      <t>U8
⑦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4"/>
        <color indexed="8"/>
        <rFont val="ＭＳ Ｐゴシック"/>
        <family val="3"/>
        <charset val="128"/>
      </rPr>
      <t>決勝</t>
    </r>
    <rPh sb="5" eb="7">
      <t>ケッショウ</t>
    </rPh>
    <phoneticPr fontId="24"/>
  </si>
  <si>
    <r>
      <rPr>
        <sz val="9"/>
        <color indexed="8"/>
        <rFont val="ＭＳ Ｐゴシック"/>
        <family val="3"/>
        <charset val="128"/>
      </rPr>
      <t>U8⑧</t>
    </r>
    <r>
      <rPr>
        <sz val="6"/>
        <color indexed="8"/>
        <rFont val="ＭＳ Ｐゴシック"/>
        <family val="3"/>
        <charset val="128"/>
      </rPr>
      <t xml:space="preserve">
</t>
    </r>
    <r>
      <rPr>
        <sz val="6"/>
        <color indexed="8"/>
        <rFont val="ＭＳ Ｐゴシック"/>
        <family val="3"/>
        <charset val="128"/>
      </rPr>
      <t>3決</t>
    </r>
    <phoneticPr fontId="24"/>
  </si>
  <si>
    <t>B1</t>
    <phoneticPr fontId="24"/>
  </si>
  <si>
    <t>D1</t>
    <phoneticPr fontId="24"/>
  </si>
  <si>
    <t>①勝</t>
    <rPh sb="1" eb="2">
      <t>カチ</t>
    </rPh>
    <phoneticPr fontId="24"/>
  </si>
  <si>
    <t>②勝</t>
    <rPh sb="1" eb="2">
      <t>カチ</t>
    </rPh>
    <phoneticPr fontId="24"/>
  </si>
  <si>
    <t>①負</t>
    <rPh sb="1" eb="2">
      <t>マ</t>
    </rPh>
    <phoneticPr fontId="24"/>
  </si>
  <si>
    <t>②負</t>
    <rPh sb="1" eb="2">
      <t>マ</t>
    </rPh>
    <phoneticPr fontId="24"/>
  </si>
  <si>
    <t>⑤勝</t>
    <rPh sb="1" eb="2">
      <t>カチ</t>
    </rPh>
    <phoneticPr fontId="24"/>
  </si>
  <si>
    <t>⑥勝</t>
    <rPh sb="1" eb="2">
      <t>カチ</t>
    </rPh>
    <phoneticPr fontId="24"/>
  </si>
  <si>
    <t>⑤負</t>
    <rPh sb="1" eb="2">
      <t>マ</t>
    </rPh>
    <phoneticPr fontId="24"/>
  </si>
  <si>
    <t>⑥負</t>
    <rPh sb="1" eb="2">
      <t>マ</t>
    </rPh>
    <phoneticPr fontId="24"/>
  </si>
  <si>
    <t>A1</t>
    <phoneticPr fontId="24"/>
  </si>
  <si>
    <t>C1</t>
    <phoneticPr fontId="24"/>
  </si>
  <si>
    <t>８時３０分より開会式　　開会式後監督会議をおこないます</t>
    <rPh sb="1" eb="2">
      <t>ジ</t>
    </rPh>
    <rPh sb="4" eb="5">
      <t>フン</t>
    </rPh>
    <rPh sb="7" eb="10">
      <t>カイカイシキ</t>
    </rPh>
    <rPh sb="12" eb="15">
      <t>カイカイシキ</t>
    </rPh>
    <rPh sb="15" eb="16">
      <t>ゴ</t>
    </rPh>
    <rPh sb="16" eb="18">
      <t>カントク</t>
    </rPh>
    <rPh sb="18" eb="20">
      <t>カイギ</t>
    </rPh>
    <phoneticPr fontId="24"/>
  </si>
  <si>
    <t>U-９の１６チーム</t>
    <phoneticPr fontId="24"/>
  </si>
  <si>
    <t>（Aブロック 北東面　　Bブロック 北西面　　Cブロック 南東面　　Dブロック 南西面）</t>
    <rPh sb="7" eb="8">
      <t>ホク</t>
    </rPh>
    <rPh sb="8" eb="9">
      <t>ヒガシ</t>
    </rPh>
    <rPh sb="9" eb="10">
      <t>メン</t>
    </rPh>
    <rPh sb="18" eb="20">
      <t>ホクセイ</t>
    </rPh>
    <rPh sb="20" eb="21">
      <t>メン</t>
    </rPh>
    <rPh sb="29" eb="31">
      <t>ナントウ</t>
    </rPh>
    <rPh sb="31" eb="32">
      <t>メン</t>
    </rPh>
    <rPh sb="40" eb="42">
      <t>ナンセイ</t>
    </rPh>
    <rPh sb="42" eb="43">
      <t>メン</t>
    </rPh>
    <phoneticPr fontId="24"/>
  </si>
  <si>
    <t>　1：審判服上下着用</t>
    <phoneticPr fontId="24"/>
  </si>
  <si>
    <t>　2：メンバーチェックは行いません</t>
    <phoneticPr fontId="24"/>
  </si>
  <si>
    <t>　3：試合時間は10-3-10分</t>
    <phoneticPr fontId="24"/>
  </si>
  <si>
    <t>　4：順位は①勝点②得失点③総得点の順　同率の場合はPK（3人）</t>
    <phoneticPr fontId="24"/>
  </si>
  <si>
    <t>　　　5：ごみ処理報告書を本部へ提出</t>
    <phoneticPr fontId="24"/>
  </si>
  <si>
    <t>　　　6：自動車は最小台数で来てください</t>
    <phoneticPr fontId="24"/>
  </si>
  <si>
    <t>　　　7：ダッシュボードにチームプレート</t>
    <phoneticPr fontId="24"/>
  </si>
  <si>
    <t>市橋</t>
    <rPh sb="0" eb="2">
      <t>イチハシ</t>
    </rPh>
    <phoneticPr fontId="24"/>
  </si>
  <si>
    <t>長良西</t>
    <rPh sb="0" eb="2">
      <t>ナガラ</t>
    </rPh>
    <rPh sb="2" eb="3">
      <t>ニシ</t>
    </rPh>
    <phoneticPr fontId="24"/>
  </si>
  <si>
    <t>岐北</t>
    <rPh sb="0" eb="1">
      <t>チマタ</t>
    </rPh>
    <rPh sb="1" eb="2">
      <t>キタ</t>
    </rPh>
    <phoneticPr fontId="24"/>
  </si>
  <si>
    <t>茜部</t>
    <rPh sb="0" eb="1">
      <t>アカネ</t>
    </rPh>
    <rPh sb="1" eb="2">
      <t>ブ</t>
    </rPh>
    <phoneticPr fontId="24"/>
  </si>
  <si>
    <t>若鮎岐阜</t>
    <rPh sb="0" eb="1">
      <t>ワカ</t>
    </rPh>
    <rPh sb="1" eb="2">
      <t>アユ</t>
    </rPh>
    <rPh sb="2" eb="4">
      <t>ギフ</t>
    </rPh>
    <phoneticPr fontId="24"/>
  </si>
  <si>
    <t>芥見</t>
    <rPh sb="0" eb="1">
      <t>アクタ</t>
    </rPh>
    <rPh sb="1" eb="2">
      <t>ミ</t>
    </rPh>
    <phoneticPr fontId="24"/>
  </si>
  <si>
    <t>島</t>
    <rPh sb="0" eb="1">
      <t>シマ</t>
    </rPh>
    <phoneticPr fontId="24"/>
  </si>
  <si>
    <t>岩野田</t>
    <rPh sb="0" eb="2">
      <t>イワノ</t>
    </rPh>
    <rPh sb="2" eb="3">
      <t>タ</t>
    </rPh>
    <phoneticPr fontId="24"/>
  </si>
  <si>
    <t>北星</t>
    <rPh sb="0" eb="2">
      <t>ホクセイ</t>
    </rPh>
    <phoneticPr fontId="24"/>
  </si>
  <si>
    <t>長森南</t>
    <rPh sb="0" eb="2">
      <t>ナガモリ</t>
    </rPh>
    <rPh sb="2" eb="3">
      <t>ミナミ</t>
    </rPh>
    <phoneticPr fontId="24"/>
  </si>
  <si>
    <t>ヴァンクール</t>
    <phoneticPr fontId="24"/>
  </si>
  <si>
    <t>高富</t>
    <rPh sb="0" eb="2">
      <t>タカトミ</t>
    </rPh>
    <phoneticPr fontId="24"/>
  </si>
  <si>
    <t>ユントス</t>
    <phoneticPr fontId="24"/>
  </si>
  <si>
    <t>早田</t>
    <rPh sb="0" eb="1">
      <t>ハヤ</t>
    </rPh>
    <rPh sb="1" eb="2">
      <t>タ</t>
    </rPh>
    <phoneticPr fontId="24"/>
  </si>
  <si>
    <t>鶉</t>
    <rPh sb="0" eb="1">
      <t>ウズラ</t>
    </rPh>
    <phoneticPr fontId="24"/>
  </si>
  <si>
    <t>セイカ</t>
    <phoneticPr fontId="24"/>
  </si>
  <si>
    <t>加納西</t>
    <rPh sb="0" eb="2">
      <t>カノウ</t>
    </rPh>
    <rPh sb="2" eb="3">
      <t>ニシ</t>
    </rPh>
    <phoneticPr fontId="24"/>
  </si>
  <si>
    <t>若鮎城西</t>
    <rPh sb="0" eb="1">
      <t>ワカ</t>
    </rPh>
    <rPh sb="1" eb="2">
      <t>アユ</t>
    </rPh>
    <rPh sb="2" eb="4">
      <t>ジョウセイ</t>
    </rPh>
    <phoneticPr fontId="24"/>
  </si>
  <si>
    <t>長森ＳＳ</t>
    <rPh sb="0" eb="2">
      <t>ナガモリ</t>
    </rPh>
    <phoneticPr fontId="24"/>
  </si>
  <si>
    <t>岩野田</t>
    <rPh sb="0" eb="2">
      <t>イワノ</t>
    </rPh>
    <rPh sb="2" eb="3">
      <t>ダ</t>
    </rPh>
    <phoneticPr fontId="24"/>
  </si>
  <si>
    <t>芥見</t>
    <rPh sb="0" eb="2">
      <t>アクタミ</t>
    </rPh>
    <phoneticPr fontId="24"/>
  </si>
  <si>
    <t>ユントス</t>
  </si>
  <si>
    <t>早田</t>
    <rPh sb="0" eb="2">
      <t>ソウデン</t>
    </rPh>
    <phoneticPr fontId="24"/>
  </si>
  <si>
    <t>茜部</t>
    <rPh sb="0" eb="2">
      <t>アカネベ</t>
    </rPh>
    <phoneticPr fontId="24"/>
  </si>
  <si>
    <t>岐北</t>
    <rPh sb="0" eb="2">
      <t>ギホク</t>
    </rPh>
    <phoneticPr fontId="24"/>
  </si>
  <si>
    <t>茜部</t>
    <rPh sb="0" eb="2">
      <t>アカナベ</t>
    </rPh>
    <phoneticPr fontId="24"/>
  </si>
  <si>
    <t>茜部</t>
    <rPh sb="0" eb="2">
      <t>アカナベ</t>
    </rPh>
    <phoneticPr fontId="18"/>
  </si>
  <si>
    <t>長良西</t>
    <rPh sb="0" eb="2">
      <t>ナガラ</t>
    </rPh>
    <rPh sb="2" eb="3">
      <t>ニシ</t>
    </rPh>
    <phoneticPr fontId="18"/>
  </si>
  <si>
    <t>北星</t>
    <rPh sb="0" eb="2">
      <t>ホクセイ</t>
    </rPh>
    <phoneticPr fontId="18"/>
  </si>
  <si>
    <t>早田</t>
    <rPh sb="0" eb="2">
      <t>ソウデン</t>
    </rPh>
    <phoneticPr fontId="18"/>
  </si>
  <si>
    <t>岩野田</t>
    <rPh sb="0" eb="3">
      <t>イワノタ</t>
    </rPh>
    <phoneticPr fontId="24"/>
  </si>
  <si>
    <t>北星</t>
    <rPh sb="0" eb="1">
      <t>キタ</t>
    </rPh>
    <rPh sb="1" eb="2">
      <t>ホシ</t>
    </rPh>
    <phoneticPr fontId="24"/>
  </si>
  <si>
    <t>北星</t>
    <rPh sb="0" eb="2">
      <t>キタホシ</t>
    </rPh>
    <phoneticPr fontId="24"/>
  </si>
  <si>
    <t>若鮎城西</t>
    <rPh sb="0" eb="2">
      <t>ワカアユ</t>
    </rPh>
    <rPh sb="2" eb="4">
      <t>ジョウセイ</t>
    </rPh>
    <phoneticPr fontId="24"/>
  </si>
  <si>
    <t>若鮎岐阜</t>
    <rPh sb="0" eb="2">
      <t>ワカアユ</t>
    </rPh>
    <rPh sb="2" eb="4">
      <t>ギフ</t>
    </rPh>
    <phoneticPr fontId="24"/>
  </si>
  <si>
    <t>2　　　ＰＫ</t>
    <phoneticPr fontId="24"/>
  </si>
  <si>
    <t>1　　　ＰＫ</t>
    <phoneticPr fontId="24"/>
  </si>
  <si>
    <t>若鮎岐阜</t>
    <rPh sb="0" eb="4">
      <t>ワカアユギフ</t>
    </rPh>
    <phoneticPr fontId="24"/>
  </si>
  <si>
    <t>加納西</t>
    <rPh sb="0" eb="3">
      <t>カノウニシ</t>
    </rPh>
    <phoneticPr fontId="24"/>
  </si>
  <si>
    <t>ＰＫ</t>
    <phoneticPr fontId="24"/>
  </si>
  <si>
    <t>－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</si>
</sst>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[&lt;=999]000;[&lt;=9999]000\-00;000\-0000"/>
  </numFmts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317">
    <xf numFmtId="0" fontId="0" fillId="0" borderId="0" xfId="0"/>
    <xf numFmtId="0" fontId="18" fillId="24" borderId="10" xfId="0" applyFont="1" applyFill="1" applyBorder="1" applyAlignment="1">
      <alignment horizontal="right" vertical="center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horizontal="left" vertical="center"/>
    </xf>
    <xf numFmtId="0" fontId="18" fillId="24" borderId="0" xfId="0" applyFont="1" applyFill="1" applyAlignment="1">
      <alignment vertical="center"/>
    </xf>
    <xf numFmtId="0" fontId="19" fillId="24" borderId="0" xfId="0" applyFont="1" applyFill="1" applyAlignment="1">
      <alignment horizontal="left" vertical="center"/>
    </xf>
    <xf numFmtId="0" fontId="18" fillId="24" borderId="0" xfId="0" applyFont="1" applyFill="1" applyAlignment="1">
      <alignment horizontal="left" vertical="center"/>
    </xf>
    <xf numFmtId="0" fontId="18" fillId="24" borderId="0" xfId="0" applyFont="1" applyFill="1" applyAlignment="1">
      <alignment vertical="center"/>
    </xf>
    <xf numFmtId="0" fontId="18" fillId="24" borderId="13" xfId="0" applyFont="1" applyFill="1" applyBorder="1" applyAlignment="1">
      <alignment vertical="center"/>
    </xf>
    <xf numFmtId="0" fontId="18" fillId="24" borderId="13" xfId="0" applyFont="1" applyFill="1" applyBorder="1" applyAlignment="1">
      <alignment horizontal="left" vertical="center"/>
    </xf>
    <xf numFmtId="0" fontId="18" fillId="24" borderId="14" xfId="0" applyFont="1" applyFill="1" applyBorder="1" applyAlignment="1">
      <alignment horizontal="left"/>
    </xf>
    <xf numFmtId="0" fontId="18" fillId="24" borderId="0" xfId="0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center" vertical="center" wrapText="1"/>
    </xf>
    <xf numFmtId="0" fontId="18" fillId="24" borderId="0" xfId="0" applyFont="1" applyFill="1" applyAlignment="1">
      <alignment horizontal="center" vertical="top"/>
    </xf>
    <xf numFmtId="0" fontId="18" fillId="24" borderId="0" xfId="0" applyFont="1" applyFill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18" fillId="24" borderId="0" xfId="0" applyFont="1" applyFill="1"/>
    <xf numFmtId="0" fontId="18" fillId="24" borderId="15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horizontal="right" vertical="center"/>
    </xf>
    <xf numFmtId="0" fontId="18" fillId="24" borderId="17" xfId="0" applyFont="1" applyFill="1" applyBorder="1" applyAlignment="1">
      <alignment horizontal="right" vertical="center"/>
    </xf>
    <xf numFmtId="0" fontId="18" fillId="24" borderId="17" xfId="0" applyFont="1" applyFill="1" applyBorder="1"/>
    <xf numFmtId="0" fontId="18" fillId="24" borderId="17" xfId="0" applyFont="1" applyFill="1" applyBorder="1" applyAlignment="1">
      <alignment vertical="center"/>
    </xf>
    <xf numFmtId="0" fontId="18" fillId="24" borderId="18" xfId="0" applyFont="1" applyFill="1" applyBorder="1" applyAlignment="1">
      <alignment horizontal="left" vertical="center"/>
    </xf>
    <xf numFmtId="0" fontId="18" fillId="24" borderId="0" xfId="0" applyFont="1" applyFill="1" applyAlignment="1">
      <alignment horizontal="right" vertical="center"/>
    </xf>
    <xf numFmtId="0" fontId="18" fillId="24" borderId="0" xfId="0" applyFont="1" applyFill="1" applyAlignment="1">
      <alignment horizontal="left" vertical="center"/>
    </xf>
    <xf numFmtId="0" fontId="18" fillId="24" borderId="19" xfId="0" applyFont="1" applyFill="1" applyBorder="1" applyAlignment="1">
      <alignment vertical="center"/>
    </xf>
    <xf numFmtId="0" fontId="18" fillId="24" borderId="20" xfId="0" applyFont="1" applyFill="1" applyBorder="1" applyAlignment="1">
      <alignment vertical="center"/>
    </xf>
    <xf numFmtId="0" fontId="18" fillId="24" borderId="19" xfId="0" applyFont="1" applyFill="1" applyBorder="1" applyAlignment="1">
      <alignment horizontal="left" vertical="center"/>
    </xf>
    <xf numFmtId="0" fontId="18" fillId="24" borderId="21" xfId="0" applyFont="1" applyFill="1" applyBorder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18" fillId="24" borderId="13" xfId="0" applyFont="1" applyFill="1" applyBorder="1"/>
    <xf numFmtId="0" fontId="18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0" fontId="18" fillId="24" borderId="15" xfId="0" applyFont="1" applyFill="1" applyBorder="1" applyAlignment="1">
      <alignment horizontal="right" vertical="center"/>
    </xf>
    <xf numFmtId="0" fontId="18" fillId="24" borderId="19" xfId="0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horizontal="right" vertical="center"/>
    </xf>
    <xf numFmtId="0" fontId="18" fillId="24" borderId="23" xfId="0" applyFont="1" applyFill="1" applyBorder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8" fillId="24" borderId="21" xfId="0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18" fillId="24" borderId="19" xfId="0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horizontal="right" vertical="center"/>
    </xf>
    <xf numFmtId="0" fontId="18" fillId="24" borderId="0" xfId="0" applyFont="1" applyFill="1" applyAlignment="1">
      <alignment horizontal="center" vertical="center"/>
    </xf>
    <xf numFmtId="0" fontId="0" fillId="24" borderId="0" xfId="0" applyFill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8" fillId="24" borderId="0" xfId="0" applyFont="1" applyFill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vertical="center"/>
    </xf>
    <xf numFmtId="0" fontId="0" fillId="24" borderId="31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 wrapText="1"/>
    </xf>
    <xf numFmtId="0" fontId="0" fillId="24" borderId="33" xfId="0" applyFill="1" applyBorder="1" applyAlignment="1">
      <alignment horizontal="center" vertical="center" wrapText="1"/>
    </xf>
    <xf numFmtId="0" fontId="0" fillId="24" borderId="34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35" xfId="0" applyFill="1" applyBorder="1" applyAlignment="1">
      <alignment horizontal="center" vertical="center"/>
    </xf>
    <xf numFmtId="0" fontId="0" fillId="24" borderId="36" xfId="0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0" fillId="24" borderId="38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4" borderId="39" xfId="0" applyFill="1" applyBorder="1" applyAlignment="1">
      <alignment horizontal="center" vertical="center"/>
    </xf>
    <xf numFmtId="0" fontId="0" fillId="24" borderId="40" xfId="0" applyFill="1" applyBorder="1" applyAlignment="1">
      <alignment horizontal="center" vertical="center"/>
    </xf>
    <xf numFmtId="0" fontId="0" fillId="24" borderId="41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9" xfId="0" applyFill="1" applyBorder="1" applyAlignment="1">
      <alignment horizontal="center" vertical="center"/>
    </xf>
    <xf numFmtId="0" fontId="1" fillId="24" borderId="0" xfId="0" applyFont="1" applyFill="1"/>
    <xf numFmtId="0" fontId="0" fillId="24" borderId="0" xfId="0" applyFill="1"/>
    <xf numFmtId="0" fontId="1" fillId="24" borderId="0" xfId="0" applyFont="1" applyFill="1" applyAlignment="1">
      <alignment vertical="center"/>
    </xf>
    <xf numFmtId="0" fontId="13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1" fillId="24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13" fillId="24" borderId="0" xfId="0" applyFont="1" applyFill="1" applyAlignment="1">
      <alignment horizontal="left" vertical="center"/>
    </xf>
    <xf numFmtId="176" fontId="32" fillId="24" borderId="43" xfId="0" applyNumberFormat="1" applyFont="1" applyFill="1" applyBorder="1" applyAlignment="1">
      <alignment horizontal="center" vertical="center"/>
    </xf>
    <xf numFmtId="176" fontId="1" fillId="24" borderId="44" xfId="0" applyNumberFormat="1" applyFont="1" applyFill="1" applyBorder="1" applyAlignment="1">
      <alignment horizontal="center" vertical="center"/>
    </xf>
    <xf numFmtId="20" fontId="1" fillId="24" borderId="45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1" fillId="24" borderId="26" xfId="0" applyFont="1" applyFill="1" applyBorder="1" applyAlignment="1">
      <alignment horizontal="center" vertical="center"/>
    </xf>
    <xf numFmtId="49" fontId="1" fillId="24" borderId="26" xfId="0" applyNumberFormat="1" applyFont="1" applyFill="1" applyBorder="1" applyAlignment="1">
      <alignment horizontal="center" vertical="center"/>
    </xf>
    <xf numFmtId="0" fontId="1" fillId="24" borderId="26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/>
    </xf>
    <xf numFmtId="20" fontId="1" fillId="24" borderId="46" xfId="0" applyNumberFormat="1" applyFont="1" applyFill="1" applyBorder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1" fillId="24" borderId="0" xfId="0" applyFont="1" applyFill="1" applyAlignment="1">
      <alignment horizontal="center" vertical="top" wrapText="1"/>
    </xf>
    <xf numFmtId="0" fontId="1" fillId="24" borderId="0" xfId="0" applyFont="1" applyFill="1" applyAlignment="1">
      <alignment vertical="top"/>
    </xf>
    <xf numFmtId="20" fontId="1" fillId="24" borderId="0" xfId="0" applyNumberFormat="1" applyFont="1" applyFill="1" applyAlignment="1">
      <alignment horizontal="center" vertical="top"/>
    </xf>
    <xf numFmtId="49" fontId="1" fillId="24" borderId="0" xfId="0" applyNumberFormat="1" applyFont="1" applyFill="1" applyAlignment="1">
      <alignment vertical="center"/>
    </xf>
    <xf numFmtId="20" fontId="1" fillId="24" borderId="0" xfId="0" applyNumberFormat="1" applyFont="1" applyFill="1" applyAlignment="1">
      <alignment horizontal="center" vertical="center"/>
    </xf>
    <xf numFmtId="20" fontId="1" fillId="24" borderId="0" xfId="0" applyNumberFormat="1" applyFont="1" applyFill="1" applyAlignment="1">
      <alignment horizontal="left" vertical="center"/>
    </xf>
    <xf numFmtId="20" fontId="1" fillId="24" borderId="0" xfId="0" applyNumberFormat="1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1" fillId="24" borderId="26" xfId="0" applyFont="1" applyFill="1" applyBorder="1" applyAlignment="1">
      <alignment horizontal="center" vertical="center" shrinkToFit="1"/>
    </xf>
    <xf numFmtId="0" fontId="1" fillId="24" borderId="0" xfId="0" applyFont="1" applyFill="1" applyAlignment="1">
      <alignment shrinkToFit="1"/>
    </xf>
    <xf numFmtId="0" fontId="0" fillId="24" borderId="32" xfId="0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8" fillId="24" borderId="15" xfId="0" applyFont="1" applyFill="1" applyBorder="1" applyAlignment="1">
      <alignment horizontal="right" vertical="center"/>
    </xf>
    <xf numFmtId="0" fontId="22" fillId="24" borderId="0" xfId="0" applyFont="1" applyFill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0" fontId="18" fillId="24" borderId="0" xfId="0" applyFont="1" applyFill="1" applyAlignment="1">
      <alignment vertical="center"/>
    </xf>
    <xf numFmtId="0" fontId="18" fillId="24" borderId="21" xfId="0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18" fillId="24" borderId="13" xfId="0" applyFont="1" applyFill="1" applyBorder="1"/>
    <xf numFmtId="0" fontId="18" fillId="24" borderId="19" xfId="0" applyFont="1" applyFill="1" applyBorder="1" applyAlignment="1">
      <alignment horizontal="left" vertical="center"/>
    </xf>
    <xf numFmtId="0" fontId="0" fillId="24" borderId="37" xfId="0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1" fillId="24" borderId="0" xfId="0" applyFont="1" applyFill="1" applyAlignment="1">
      <alignment vertical="center" wrapText="1"/>
    </xf>
    <xf numFmtId="0" fontId="1" fillId="24" borderId="0" xfId="0" applyFont="1" applyFill="1" applyAlignment="1">
      <alignment horizontal="center" vertical="center" wrapText="1"/>
    </xf>
    <xf numFmtId="0" fontId="1" fillId="0" borderId="26" xfId="0" applyFont="1" applyBorder="1" applyAlignment="1">
      <alignment horizontal="center" vertical="center" shrinkToFit="1"/>
    </xf>
    <xf numFmtId="0" fontId="1" fillId="24" borderId="47" xfId="0" applyFont="1" applyFill="1" applyBorder="1" applyAlignment="1">
      <alignment horizontal="center" vertical="center"/>
    </xf>
    <xf numFmtId="0" fontId="1" fillId="25" borderId="26" xfId="0" applyFont="1" applyFill="1" applyBorder="1" applyAlignment="1">
      <alignment horizontal="center" vertical="center" shrinkToFit="1"/>
    </xf>
    <xf numFmtId="0" fontId="1" fillId="25" borderId="47" xfId="0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/>
    </xf>
    <xf numFmtId="0" fontId="1" fillId="25" borderId="37" xfId="0" applyFont="1" applyFill="1" applyBorder="1" applyAlignment="1">
      <alignment horizontal="center" vertical="center" shrinkToFit="1"/>
    </xf>
    <xf numFmtId="0" fontId="1" fillId="25" borderId="48" xfId="0" applyFont="1" applyFill="1" applyBorder="1" applyAlignment="1">
      <alignment horizontal="center" vertical="center"/>
    </xf>
    <xf numFmtId="20" fontId="1" fillId="24" borderId="49" xfId="0" applyNumberFormat="1" applyFont="1" applyFill="1" applyBorder="1" applyAlignment="1">
      <alignment horizontal="center" vertical="center"/>
    </xf>
    <xf numFmtId="0" fontId="1" fillId="25" borderId="26" xfId="0" applyFont="1" applyFill="1" applyBorder="1" applyAlignment="1">
      <alignment horizontal="center" vertical="center"/>
    </xf>
    <xf numFmtId="0" fontId="1" fillId="25" borderId="26" xfId="0" applyFont="1" applyFill="1" applyBorder="1" applyAlignment="1">
      <alignment horizontal="center" vertical="center" wrapText="1"/>
    </xf>
    <xf numFmtId="0" fontId="18" fillId="24" borderId="50" xfId="0" applyFont="1" applyFill="1" applyBorder="1" applyAlignment="1">
      <alignment horizontal="center" vertical="center"/>
    </xf>
    <xf numFmtId="0" fontId="18" fillId="24" borderId="51" xfId="0" applyFont="1" applyFill="1" applyBorder="1" applyAlignment="1">
      <alignment horizontal="center" vertical="center"/>
    </xf>
    <xf numFmtId="0" fontId="0" fillId="26" borderId="28" xfId="0" applyFill="1" applyBorder="1" applyAlignment="1">
      <alignment horizontal="center" vertical="center"/>
    </xf>
    <xf numFmtId="0" fontId="27" fillId="26" borderId="26" xfId="0" applyFont="1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0" fillId="26" borderId="50" xfId="0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52" xfId="0" applyFill="1" applyBorder="1" applyAlignment="1">
      <alignment vertical="center"/>
    </xf>
    <xf numFmtId="0" fontId="0" fillId="24" borderId="52" xfId="0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/>
    </xf>
    <xf numFmtId="0" fontId="0" fillId="24" borderId="38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/>
    </xf>
    <xf numFmtId="0" fontId="27" fillId="26" borderId="37" xfId="0" applyFont="1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/>
    </xf>
    <xf numFmtId="0" fontId="0" fillId="24" borderId="0" xfId="0" applyFill="1" applyAlignment="1">
      <alignment vertical="center" shrinkToFit="1"/>
    </xf>
    <xf numFmtId="0" fontId="0" fillId="24" borderId="0" xfId="0" applyFill="1" applyAlignment="1">
      <alignment horizontal="right" vertical="center" shrinkToFit="1"/>
    </xf>
    <xf numFmtId="0" fontId="34" fillId="24" borderId="0" xfId="0" applyFont="1" applyFill="1" applyAlignment="1">
      <alignment vertical="top"/>
    </xf>
    <xf numFmtId="0" fontId="35" fillId="24" borderId="47" xfId="0" applyFont="1" applyFill="1" applyBorder="1" applyAlignment="1">
      <alignment horizontal="left" vertical="top"/>
    </xf>
    <xf numFmtId="0" fontId="35" fillId="0" borderId="47" xfId="0" applyFont="1" applyBorder="1" applyAlignment="1">
      <alignment horizontal="left" vertical="top"/>
    </xf>
    <xf numFmtId="0" fontId="35" fillId="25" borderId="47" xfId="0" applyFont="1" applyFill="1" applyBorder="1" applyAlignment="1">
      <alignment horizontal="left" vertical="top"/>
    </xf>
    <xf numFmtId="0" fontId="35" fillId="24" borderId="0" xfId="0" applyFont="1" applyFill="1" applyAlignment="1">
      <alignment horizontal="center" vertical="top" wrapText="1"/>
    </xf>
    <xf numFmtId="49" fontId="35" fillId="24" borderId="0" xfId="0" applyNumberFormat="1" applyFont="1" applyFill="1" applyAlignment="1">
      <alignment vertical="top"/>
    </xf>
    <xf numFmtId="0" fontId="35" fillId="24" borderId="0" xfId="0" applyFont="1" applyFill="1" applyAlignment="1">
      <alignment vertical="top"/>
    </xf>
    <xf numFmtId="20" fontId="35" fillId="24" borderId="0" xfId="0" applyNumberFormat="1" applyFont="1" applyFill="1" applyAlignment="1">
      <alignment horizontal="left" vertical="top"/>
    </xf>
    <xf numFmtId="20" fontId="35" fillId="24" borderId="0" xfId="0" applyNumberFormat="1" applyFont="1" applyFill="1" applyAlignment="1">
      <alignment vertical="top"/>
    </xf>
    <xf numFmtId="0" fontId="35" fillId="24" borderId="53" xfId="0" applyFont="1" applyFill="1" applyBorder="1" applyAlignment="1">
      <alignment horizontal="right" vertical="top"/>
    </xf>
    <xf numFmtId="0" fontId="35" fillId="25" borderId="54" xfId="0" applyFont="1" applyFill="1" applyBorder="1" applyAlignment="1">
      <alignment vertical="top"/>
    </xf>
    <xf numFmtId="0" fontId="35" fillId="24" borderId="53" xfId="0" applyFont="1" applyFill="1" applyBorder="1" applyAlignment="1">
      <alignment horizontal="right" vertical="top" shrinkToFit="1"/>
    </xf>
    <xf numFmtId="0" fontId="35" fillId="25" borderId="53" xfId="0" applyFont="1" applyFill="1" applyBorder="1" applyAlignment="1">
      <alignment horizontal="right" vertical="top" shrinkToFit="1"/>
    </xf>
    <xf numFmtId="0" fontId="35" fillId="24" borderId="55" xfId="0" applyFont="1" applyFill="1" applyBorder="1" applyAlignment="1">
      <alignment horizontal="left" vertical="top"/>
    </xf>
    <xf numFmtId="0" fontId="35" fillId="24" borderId="47" xfId="0" applyFont="1" applyFill="1" applyBorder="1" applyAlignment="1">
      <alignment horizontal="left" vertical="top" shrinkToFit="1"/>
    </xf>
    <xf numFmtId="0" fontId="35" fillId="24" borderId="26" xfId="0" applyFont="1" applyFill="1" applyBorder="1" applyAlignment="1">
      <alignment horizontal="right" vertical="top"/>
    </xf>
    <xf numFmtId="0" fontId="35" fillId="24" borderId="56" xfId="0" applyFont="1" applyFill="1" applyBorder="1" applyAlignment="1">
      <alignment horizontal="right" vertical="top"/>
    </xf>
    <xf numFmtId="0" fontId="35" fillId="24" borderId="57" xfId="0" applyFont="1" applyFill="1" applyBorder="1" applyAlignment="1">
      <alignment horizontal="right" vertical="top"/>
    </xf>
    <xf numFmtId="0" fontId="35" fillId="25" borderId="53" xfId="0" applyFont="1" applyFill="1" applyBorder="1" applyAlignment="1">
      <alignment horizontal="right" vertical="top"/>
    </xf>
    <xf numFmtId="0" fontId="35" fillId="25" borderId="58" xfId="0" applyFont="1" applyFill="1" applyBorder="1" applyAlignment="1">
      <alignment horizontal="left" vertical="top"/>
    </xf>
    <xf numFmtId="0" fontId="35" fillId="0" borderId="53" xfId="0" applyFont="1" applyBorder="1" applyAlignment="1">
      <alignment horizontal="right" vertical="top" shrinkToFit="1"/>
    </xf>
    <xf numFmtId="0" fontId="35" fillId="24" borderId="55" xfId="0" applyFont="1" applyFill="1" applyBorder="1" applyAlignment="1">
      <alignment horizontal="left" vertical="top" shrinkToFit="1"/>
    </xf>
    <xf numFmtId="0" fontId="35" fillId="25" borderId="55" xfId="0" applyFont="1" applyFill="1" applyBorder="1" applyAlignment="1">
      <alignment horizontal="left" vertical="top" shrinkToFit="1"/>
    </xf>
    <xf numFmtId="0" fontId="35" fillId="0" borderId="47" xfId="0" applyFont="1" applyBorder="1" applyAlignment="1">
      <alignment horizontal="left" vertical="top" shrinkToFit="1"/>
    </xf>
    <xf numFmtId="0" fontId="35" fillId="25" borderId="47" xfId="0" applyFont="1" applyFill="1" applyBorder="1" applyAlignment="1">
      <alignment horizontal="left" vertical="top" shrinkToFit="1"/>
    </xf>
    <xf numFmtId="0" fontId="35" fillId="24" borderId="56" xfId="0" applyFont="1" applyFill="1" applyBorder="1" applyAlignment="1">
      <alignment horizontal="right" vertical="top" shrinkToFit="1"/>
    </xf>
    <xf numFmtId="0" fontId="35" fillId="25" borderId="57" xfId="0" applyFont="1" applyFill="1" applyBorder="1" applyAlignment="1">
      <alignment horizontal="right" vertical="top" shrinkToFit="1"/>
    </xf>
    <xf numFmtId="0" fontId="35" fillId="0" borderId="26" xfId="0" applyFont="1" applyBorder="1" applyAlignment="1">
      <alignment horizontal="right" vertical="top" shrinkToFit="1"/>
    </xf>
    <xf numFmtId="0" fontId="35" fillId="24" borderId="57" xfId="0" applyFont="1" applyFill="1" applyBorder="1" applyAlignment="1">
      <alignment horizontal="right" vertical="top" shrinkToFit="1"/>
    </xf>
    <xf numFmtId="0" fontId="1" fillId="0" borderId="26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right" vertical="top"/>
    </xf>
    <xf numFmtId="0" fontId="1" fillId="25" borderId="0" xfId="0" applyFont="1" applyFill="1" applyAlignment="1">
      <alignment horizontal="left" vertical="center" shrinkToFit="1"/>
    </xf>
    <xf numFmtId="0" fontId="35" fillId="25" borderId="54" xfId="0" applyFont="1" applyFill="1" applyBorder="1" applyAlignment="1">
      <alignment horizontal="right" vertical="top" shrinkToFit="1"/>
    </xf>
    <xf numFmtId="0" fontId="35" fillId="0" borderId="58" xfId="0" applyFont="1" applyBorder="1" applyAlignment="1">
      <alignment vertical="top"/>
    </xf>
    <xf numFmtId="0" fontId="3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5" fillId="0" borderId="54" xfId="0" applyFont="1" applyBorder="1" applyAlignment="1">
      <alignment vertical="top" shrinkToFit="1"/>
    </xf>
    <xf numFmtId="49" fontId="33" fillId="24" borderId="26" xfId="0" applyNumberFormat="1" applyFont="1" applyFill="1" applyBorder="1" applyAlignment="1">
      <alignment horizontal="center" vertical="center" wrapText="1"/>
    </xf>
    <xf numFmtId="0" fontId="35" fillId="25" borderId="48" xfId="0" applyFont="1" applyFill="1" applyBorder="1" applyAlignment="1">
      <alignment horizontal="left" vertical="top"/>
    </xf>
    <xf numFmtId="0" fontId="1" fillId="25" borderId="37" xfId="0" applyFont="1" applyFill="1" applyBorder="1" applyAlignment="1">
      <alignment horizontal="center" vertical="center"/>
    </xf>
    <xf numFmtId="0" fontId="35" fillId="25" borderId="59" xfId="0" applyFont="1" applyFill="1" applyBorder="1" applyAlignment="1">
      <alignment horizontal="right" vertical="top" shrinkToFit="1"/>
    </xf>
    <xf numFmtId="0" fontId="35" fillId="25" borderId="48" xfId="0" applyFont="1" applyFill="1" applyBorder="1" applyAlignment="1">
      <alignment horizontal="left" vertical="top" shrinkToFit="1"/>
    </xf>
    <xf numFmtId="49" fontId="39" fillId="24" borderId="26" xfId="0" applyNumberFormat="1" applyFont="1" applyFill="1" applyBorder="1" applyAlignment="1">
      <alignment horizontal="center" vertical="center" wrapText="1"/>
    </xf>
    <xf numFmtId="0" fontId="1" fillId="24" borderId="47" xfId="0" applyFont="1" applyFill="1" applyBorder="1" applyAlignment="1">
      <alignment horizontal="left" vertical="top" shrinkToFit="1"/>
    </xf>
    <xf numFmtId="0" fontId="1" fillId="24" borderId="53" xfId="0" applyFont="1" applyFill="1" applyBorder="1" applyAlignment="1">
      <alignment horizontal="right" vertical="top" shrinkToFit="1"/>
    </xf>
    <xf numFmtId="0" fontId="38" fillId="0" borderId="53" xfId="0" applyFont="1" applyBorder="1" applyAlignment="1">
      <alignment horizontal="right" vertical="top" shrinkToFit="1"/>
    </xf>
    <xf numFmtId="0" fontId="38" fillId="25" borderId="53" xfId="0" applyFont="1" applyFill="1" applyBorder="1" applyAlignment="1">
      <alignment horizontal="right" vertical="top" shrinkToFit="1"/>
    </xf>
    <xf numFmtId="20" fontId="40" fillId="24" borderId="0" xfId="0" applyNumberFormat="1" applyFont="1" applyFill="1" applyAlignment="1">
      <alignment horizontal="left" vertical="center"/>
    </xf>
    <xf numFmtId="49" fontId="13" fillId="24" borderId="0" xfId="0" applyNumberFormat="1" applyFont="1" applyFill="1" applyAlignment="1">
      <alignment vertical="center"/>
    </xf>
    <xf numFmtId="49" fontId="34" fillId="24" borderId="0" xfId="0" applyNumberFormat="1" applyFont="1" applyFill="1" applyAlignment="1">
      <alignment vertical="top"/>
    </xf>
    <xf numFmtId="0" fontId="13" fillId="24" borderId="0" xfId="0" applyFont="1" applyFill="1" applyAlignment="1">
      <alignment horizontal="center" vertical="center"/>
    </xf>
    <xf numFmtId="20" fontId="13" fillId="24" borderId="0" xfId="0" applyNumberFormat="1" applyFont="1" applyFill="1" applyAlignment="1">
      <alignment horizontal="center" vertical="center"/>
    </xf>
    <xf numFmtId="0" fontId="13" fillId="24" borderId="0" xfId="0" applyFont="1" applyFill="1" applyAlignment="1">
      <alignment vertical="top"/>
    </xf>
    <xf numFmtId="0" fontId="0" fillId="24" borderId="34" xfId="0" applyFill="1" applyBorder="1" applyAlignment="1">
      <alignment horizontal="center" vertical="center" shrinkToFit="1"/>
    </xf>
    <xf numFmtId="0" fontId="0" fillId="24" borderId="39" xfId="0" applyFill="1" applyBorder="1" applyAlignment="1">
      <alignment horizontal="center" vertical="center" shrinkToFit="1"/>
    </xf>
    <xf numFmtId="0" fontId="1" fillId="24" borderId="47" xfId="0" applyFont="1" applyFill="1" applyBorder="1" applyAlignment="1">
      <alignment horizontal="center" vertical="center" shrinkToFit="1"/>
    </xf>
    <xf numFmtId="0" fontId="31" fillId="24" borderId="0" xfId="0" applyFont="1" applyFill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25" borderId="47" xfId="0" applyFont="1" applyFill="1" applyBorder="1" applyAlignment="1">
      <alignment horizontal="center" vertical="center" shrinkToFit="1"/>
    </xf>
    <xf numFmtId="0" fontId="31" fillId="25" borderId="0" xfId="0" applyFont="1" applyFill="1" applyAlignment="1">
      <alignment horizontal="center" vertical="center" shrinkToFit="1"/>
    </xf>
    <xf numFmtId="0" fontId="1" fillId="25" borderId="0" xfId="0" applyFont="1" applyFill="1" applyAlignment="1">
      <alignment horizontal="center" vertical="center" shrinkToFit="1"/>
    </xf>
    <xf numFmtId="0" fontId="1" fillId="25" borderId="48" xfId="0" applyFont="1" applyFill="1" applyBorder="1" applyAlignment="1">
      <alignment horizontal="center" vertical="center" shrinkToFit="1"/>
    </xf>
    <xf numFmtId="0" fontId="31" fillId="24" borderId="26" xfId="0" applyFont="1" applyFill="1" applyBorder="1" applyAlignment="1">
      <alignment horizontal="center" vertical="center" shrinkToFit="1"/>
    </xf>
    <xf numFmtId="0" fontId="38" fillId="0" borderId="53" xfId="0" applyFont="1" applyBorder="1" applyAlignment="1">
      <alignment horizontal="center" vertical="center"/>
    </xf>
    <xf numFmtId="0" fontId="38" fillId="25" borderId="53" xfId="0" applyFont="1" applyFill="1" applyBorder="1" applyAlignment="1">
      <alignment horizontal="left" vertical="center"/>
    </xf>
    <xf numFmtId="0" fontId="38" fillId="25" borderId="53" xfId="0" applyFont="1" applyFill="1" applyBorder="1" applyAlignment="1">
      <alignment horizontal="center" vertical="center"/>
    </xf>
    <xf numFmtId="0" fontId="38" fillId="25" borderId="59" xfId="0" applyFont="1" applyFill="1" applyBorder="1" applyAlignment="1">
      <alignment horizontal="center" vertical="center"/>
    </xf>
    <xf numFmtId="0" fontId="42" fillId="24" borderId="26" xfId="0" applyFont="1" applyFill="1" applyBorder="1" applyAlignment="1">
      <alignment horizontal="center" vertical="center"/>
    </xf>
    <xf numFmtId="0" fontId="42" fillId="24" borderId="26" xfId="0" applyFont="1" applyFill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2" fillId="25" borderId="26" xfId="0" applyFont="1" applyFill="1" applyBorder="1" applyAlignment="1">
      <alignment horizontal="center" vertical="center"/>
    </xf>
    <xf numFmtId="0" fontId="42" fillId="0" borderId="26" xfId="0" applyFont="1" applyBorder="1" applyAlignment="1">
      <alignment horizontal="center" vertical="center" shrinkToFit="1"/>
    </xf>
    <xf numFmtId="0" fontId="42" fillId="24" borderId="26" xfId="0" applyFont="1" applyFill="1" applyBorder="1" applyAlignment="1">
      <alignment horizontal="center" vertical="center" wrapText="1"/>
    </xf>
    <xf numFmtId="0" fontId="42" fillId="25" borderId="26" xfId="0" applyFont="1" applyFill="1" applyBorder="1" applyAlignment="1">
      <alignment horizontal="center" vertical="center" wrapText="1"/>
    </xf>
    <xf numFmtId="0" fontId="42" fillId="25" borderId="0" xfId="0" applyFont="1" applyFill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25" borderId="26" xfId="0" applyFont="1" applyFill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 wrapText="1"/>
    </xf>
    <xf numFmtId="0" fontId="35" fillId="24" borderId="26" xfId="0" applyFont="1" applyFill="1" applyBorder="1" applyAlignment="1">
      <alignment horizontal="center" vertical="center" wrapText="1" shrinkToFit="1"/>
    </xf>
    <xf numFmtId="0" fontId="42" fillId="25" borderId="37" xfId="0" applyFont="1" applyFill="1" applyBorder="1" applyAlignment="1">
      <alignment horizontal="center" vertical="center" shrinkToFit="1"/>
    </xf>
    <xf numFmtId="0" fontId="42" fillId="25" borderId="0" xfId="0" applyFont="1" applyFill="1" applyAlignment="1">
      <alignment horizontal="center" vertical="center" shrinkToFit="1"/>
    </xf>
    <xf numFmtId="0" fontId="0" fillId="24" borderId="0" xfId="0" applyFill="1" applyAlignment="1">
      <alignment horizontal="left" vertical="center"/>
    </xf>
    <xf numFmtId="0" fontId="22" fillId="24" borderId="15" xfId="0" applyFont="1" applyFill="1" applyBorder="1" applyAlignment="1">
      <alignment vertical="center" wrapText="1"/>
    </xf>
    <xf numFmtId="0" fontId="22" fillId="24" borderId="0" xfId="0" applyFont="1" applyFill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0" fontId="18" fillId="24" borderId="60" xfId="0" applyFont="1" applyFill="1" applyBorder="1" applyAlignment="1">
      <alignment horizontal="center" vertical="center" shrinkToFit="1"/>
    </xf>
    <xf numFmtId="0" fontId="18" fillId="24" borderId="22" xfId="0" applyFont="1" applyFill="1" applyBorder="1" applyAlignment="1">
      <alignment horizontal="center" vertical="center" shrinkToFit="1"/>
    </xf>
    <xf numFmtId="0" fontId="18" fillId="24" borderId="61" xfId="0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horizontal="right" vertical="center"/>
    </xf>
    <xf numFmtId="0" fontId="18" fillId="24" borderId="62" xfId="0" applyFont="1" applyFill="1" applyBorder="1" applyAlignment="1">
      <alignment horizontal="center" vertical="center" shrinkToFit="1"/>
    </xf>
    <xf numFmtId="0" fontId="18" fillId="24" borderId="63" xfId="0" applyFont="1" applyFill="1" applyBorder="1" applyAlignment="1">
      <alignment horizontal="right" vertical="center"/>
    </xf>
    <xf numFmtId="0" fontId="18" fillId="24" borderId="23" xfId="0" applyFont="1" applyFill="1" applyBorder="1" applyAlignment="1">
      <alignment horizontal="center" vertical="center" shrinkToFit="1"/>
    </xf>
    <xf numFmtId="0" fontId="18" fillId="24" borderId="21" xfId="0" applyFont="1" applyFill="1" applyBorder="1" applyAlignment="1">
      <alignment horizontal="center" vertical="center" shrinkToFit="1"/>
    </xf>
    <xf numFmtId="0" fontId="19" fillId="24" borderId="15" xfId="0" applyFont="1" applyFill="1" applyBorder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41" fillId="24" borderId="0" xfId="0" applyFont="1" applyFill="1" applyAlignment="1">
      <alignment horizontal="left" vertical="center" wrapText="1"/>
    </xf>
    <xf numFmtId="0" fontId="18" fillId="24" borderId="64" xfId="0" applyFont="1" applyFill="1" applyBorder="1" applyAlignment="1">
      <alignment horizontal="center" vertical="center" wrapText="1"/>
    </xf>
    <xf numFmtId="0" fontId="18" fillId="24" borderId="13" xfId="0" applyFont="1" applyFill="1" applyBorder="1"/>
    <xf numFmtId="0" fontId="18" fillId="24" borderId="19" xfId="0" applyFont="1" applyFill="1" applyBorder="1" applyAlignment="1">
      <alignment horizontal="left" vertical="center"/>
    </xf>
    <xf numFmtId="0" fontId="18" fillId="24" borderId="0" xfId="0" applyFont="1" applyFill="1" applyAlignment="1">
      <alignment horizontal="center" vertical="center"/>
    </xf>
    <xf numFmtId="0" fontId="0" fillId="24" borderId="28" xfId="0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 wrapText="1"/>
    </xf>
    <xf numFmtId="0" fontId="0" fillId="24" borderId="27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37" xfId="0" applyFill="1" applyBorder="1" applyAlignment="1">
      <alignment horizontal="center" vertical="center" wrapText="1"/>
    </xf>
    <xf numFmtId="0" fontId="0" fillId="24" borderId="38" xfId="0" applyFill="1" applyBorder="1" applyAlignment="1">
      <alignment horizontal="center" vertical="center" wrapText="1"/>
    </xf>
    <xf numFmtId="0" fontId="0" fillId="24" borderId="65" xfId="0" applyFill="1" applyBorder="1" applyAlignment="1">
      <alignment horizontal="center" vertical="center" wrapText="1"/>
    </xf>
    <xf numFmtId="0" fontId="0" fillId="24" borderId="66" xfId="0" applyFill="1" applyBorder="1" applyAlignment="1">
      <alignment horizontal="center" vertical="center" wrapText="1"/>
    </xf>
    <xf numFmtId="0" fontId="0" fillId="24" borderId="67" xfId="0" applyFill="1" applyBorder="1" applyAlignment="1">
      <alignment horizontal="center" vertical="center" wrapText="1"/>
    </xf>
    <xf numFmtId="0" fontId="0" fillId="26" borderId="65" xfId="0" applyFill="1" applyBorder="1" applyAlignment="1">
      <alignment horizontal="center" vertical="center" wrapText="1"/>
    </xf>
    <xf numFmtId="0" fontId="0" fillId="26" borderId="66" xfId="0" applyFill="1" applyBorder="1" applyAlignment="1">
      <alignment horizontal="center" vertical="center" wrapText="1"/>
    </xf>
    <xf numFmtId="0" fontId="0" fillId="26" borderId="68" xfId="0" applyFill="1" applyBorder="1" applyAlignment="1">
      <alignment horizontal="center" vertical="center" wrapText="1"/>
    </xf>
    <xf numFmtId="0" fontId="0" fillId="24" borderId="50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24" borderId="33" xfId="0" applyFill="1" applyBorder="1" applyAlignment="1">
      <alignment horizontal="center" vertical="center" wrapText="1"/>
    </xf>
    <xf numFmtId="0" fontId="0" fillId="24" borderId="65" xfId="0" applyFill="1" applyBorder="1" applyAlignment="1">
      <alignment horizontal="center" vertical="center" shrinkToFit="1"/>
    </xf>
    <xf numFmtId="0" fontId="0" fillId="24" borderId="66" xfId="0" applyFill="1" applyBorder="1" applyAlignment="1">
      <alignment horizontal="center" vertical="center" shrinkToFit="1"/>
    </xf>
    <xf numFmtId="0" fontId="0" fillId="24" borderId="67" xfId="0" applyFill="1" applyBorder="1" applyAlignment="1">
      <alignment horizontal="center" vertical="center" shrinkToFit="1"/>
    </xf>
    <xf numFmtId="0" fontId="0" fillId="24" borderId="59" xfId="0" applyFill="1" applyBorder="1" applyAlignment="1">
      <alignment horizontal="center" vertical="center" wrapText="1"/>
    </xf>
    <xf numFmtId="0" fontId="0" fillId="24" borderId="68" xfId="0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13" fillId="24" borderId="0" xfId="0" applyFont="1" applyFill="1" applyAlignment="1">
      <alignment horizontal="right" vertical="center" wrapText="1"/>
    </xf>
    <xf numFmtId="0" fontId="0" fillId="24" borderId="58" xfId="0" applyFill="1" applyBorder="1" applyAlignment="1">
      <alignment horizontal="center" vertical="center"/>
    </xf>
    <xf numFmtId="49" fontId="1" fillId="24" borderId="52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9" fontId="13" fillId="24" borderId="70" xfId="0" applyNumberFormat="1" applyFont="1" applyFill="1" applyBorder="1" applyAlignment="1">
      <alignment horizontal="center" vertical="center" wrapText="1"/>
    </xf>
    <xf numFmtId="0" fontId="13" fillId="24" borderId="7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9" fontId="1" fillId="24" borderId="72" xfId="0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7" fontId="1" fillId="24" borderId="0" xfId="0" applyNumberFormat="1" applyFont="1" applyFill="1" applyAlignment="1">
      <alignment horizontal="center" vertical="center"/>
    </xf>
    <xf numFmtId="49" fontId="1" fillId="24" borderId="0" xfId="0" applyNumberFormat="1" applyFont="1" applyFill="1" applyAlignment="1">
      <alignment vertical="center" wrapText="1"/>
    </xf>
    <xf numFmtId="0" fontId="1" fillId="24" borderId="0" xfId="0" applyFont="1" applyFill="1" applyAlignment="1">
      <alignment vertical="center" wrapText="1"/>
    </xf>
    <xf numFmtId="49" fontId="1" fillId="24" borderId="72" xfId="0" applyNumberFormat="1" applyFont="1" applyFill="1" applyBorder="1" applyAlignment="1">
      <alignment horizontal="center" vertical="center" wrapText="1"/>
    </xf>
    <xf numFmtId="0" fontId="1" fillId="24" borderId="66" xfId="0" applyFont="1" applyFill="1" applyBorder="1" applyAlignment="1">
      <alignment vertical="center" wrapText="1"/>
    </xf>
    <xf numFmtId="0" fontId="1" fillId="24" borderId="68" xfId="0" applyFont="1" applyFill="1" applyBorder="1" applyAlignment="1">
      <alignment vertical="center" wrapText="1"/>
    </xf>
    <xf numFmtId="49" fontId="1" fillId="24" borderId="71" xfId="0" applyNumberFormat="1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" fillId="24" borderId="47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13" fillId="24" borderId="48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812800</xdr:colOff>
      <xdr:row>0</xdr:row>
      <xdr:rowOff>0</xdr:rowOff>
    </xdr:to>
    <xdr:sp macro="" textlink="">
      <xdr:nvSpPr>
        <xdr:cNvPr id="13451" name="Line 1">
          <a:extLst>
            <a:ext uri="{FF2B5EF4-FFF2-40B4-BE49-F238E27FC236}">
              <a16:creationId xmlns:a16="http://schemas.microsoft.com/office/drawing/2014/main" id="{3E8215E5-4FD4-9A45-A81E-61DDE94C2864}"/>
            </a:ext>
          </a:extLst>
        </xdr:cNvPr>
        <xdr:cNvSpPr>
          <a:spLocks noChangeShapeType="1"/>
        </xdr:cNvSpPr>
      </xdr:nvSpPr>
      <xdr:spPr bwMode="auto">
        <a:xfrm>
          <a:off x="838200" y="0"/>
          <a:ext cx="78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812800</xdr:colOff>
      <xdr:row>0</xdr:row>
      <xdr:rowOff>0</xdr:rowOff>
    </xdr:to>
    <xdr:sp macro="" textlink="">
      <xdr:nvSpPr>
        <xdr:cNvPr id="13452" name="Line 2">
          <a:extLst>
            <a:ext uri="{FF2B5EF4-FFF2-40B4-BE49-F238E27FC236}">
              <a16:creationId xmlns:a16="http://schemas.microsoft.com/office/drawing/2014/main" id="{A0507A80-CC8C-0446-A39A-C023E8AC2761}"/>
            </a:ext>
          </a:extLst>
        </xdr:cNvPr>
        <xdr:cNvSpPr>
          <a:spLocks noChangeShapeType="1"/>
        </xdr:cNvSpPr>
      </xdr:nvSpPr>
      <xdr:spPr bwMode="auto">
        <a:xfrm>
          <a:off x="4648200" y="0"/>
          <a:ext cx="81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812800</xdr:colOff>
      <xdr:row>0</xdr:row>
      <xdr:rowOff>0</xdr:rowOff>
    </xdr:to>
    <xdr:sp macro="" textlink="">
      <xdr:nvSpPr>
        <xdr:cNvPr id="18475" name="Line 1">
          <a:extLst>
            <a:ext uri="{FF2B5EF4-FFF2-40B4-BE49-F238E27FC236}">
              <a16:creationId xmlns:a16="http://schemas.microsoft.com/office/drawing/2014/main" id="{C9F54D4D-532B-364A-8983-D19FE9C6BDD9}"/>
            </a:ext>
          </a:extLst>
        </xdr:cNvPr>
        <xdr:cNvSpPr>
          <a:spLocks noChangeShapeType="1"/>
        </xdr:cNvSpPr>
      </xdr:nvSpPr>
      <xdr:spPr bwMode="auto">
        <a:xfrm>
          <a:off x="838200" y="0"/>
          <a:ext cx="78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812800</xdr:colOff>
      <xdr:row>0</xdr:row>
      <xdr:rowOff>0</xdr:rowOff>
    </xdr:to>
    <xdr:sp macro="" textlink="">
      <xdr:nvSpPr>
        <xdr:cNvPr id="18476" name="Line 2">
          <a:extLst>
            <a:ext uri="{FF2B5EF4-FFF2-40B4-BE49-F238E27FC236}">
              <a16:creationId xmlns:a16="http://schemas.microsoft.com/office/drawing/2014/main" id="{375B9FAB-CD2A-2A41-BAB3-6F8EF4352554}"/>
            </a:ext>
          </a:extLst>
        </xdr:cNvPr>
        <xdr:cNvSpPr>
          <a:spLocks noChangeShapeType="1"/>
        </xdr:cNvSpPr>
      </xdr:nvSpPr>
      <xdr:spPr bwMode="auto">
        <a:xfrm>
          <a:off x="4648200" y="0"/>
          <a:ext cx="81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workbookViewId="0">
      <selection sqref="A1:W1"/>
    </sheetView>
  </sheetViews>
  <sheetFormatPr baseColWidth="10" defaultColWidth="10.6640625" defaultRowHeight="18.75" customHeight="1"/>
  <cols>
    <col min="1" max="1" width="10.6640625" style="27" customWidth="1"/>
    <col min="2" max="2" width="10.6640625" style="4" customWidth="1"/>
    <col min="3" max="9" width="5.6640625" style="4" customWidth="1"/>
    <col min="10" max="10" width="10.6640625" style="4" customWidth="1"/>
    <col min="11" max="11" width="10.6640625" style="28" customWidth="1"/>
    <col min="12" max="16384" width="10.6640625" style="4"/>
  </cols>
  <sheetData>
    <row r="1" spans="1:11" ht="18.75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.75" customHeight="1">
      <c r="A2" s="262" t="s">
        <v>40</v>
      </c>
      <c r="B2" s="263"/>
      <c r="C2" s="263"/>
      <c r="D2" s="263"/>
      <c r="E2" s="263"/>
      <c r="F2" s="263"/>
      <c r="G2" s="263"/>
      <c r="H2" s="263"/>
      <c r="I2" s="263"/>
      <c r="J2" s="263"/>
      <c r="K2" s="264"/>
    </row>
    <row r="3" spans="1:11" ht="18.75" customHeight="1">
      <c r="A3" s="34"/>
      <c r="B3" s="35"/>
      <c r="C3" s="35"/>
      <c r="D3" s="35"/>
      <c r="E3" s="35"/>
      <c r="F3" s="5"/>
      <c r="G3" s="35"/>
      <c r="H3" s="35"/>
      <c r="I3" s="35"/>
      <c r="J3" s="35"/>
      <c r="K3" s="36"/>
    </row>
    <row r="4" spans="1:11" ht="18.75" customHeight="1">
      <c r="A4" s="34"/>
      <c r="B4" s="35"/>
      <c r="C4" s="35"/>
      <c r="D4" s="35"/>
      <c r="E4" s="35"/>
      <c r="F4" s="5"/>
      <c r="G4" s="35"/>
      <c r="H4" s="35"/>
      <c r="I4" s="35"/>
      <c r="J4" s="35"/>
      <c r="K4" s="36"/>
    </row>
    <row r="5" spans="1:11" ht="18.75" customHeight="1">
      <c r="A5" s="41" t="s">
        <v>0</v>
      </c>
      <c r="B5" s="265" t="s">
        <v>38</v>
      </c>
      <c r="C5" s="265"/>
      <c r="D5" s="265"/>
      <c r="E5" s="265"/>
      <c r="F5" s="265"/>
      <c r="G5" s="6"/>
      <c r="H5" s="7"/>
      <c r="I5" s="7" t="s">
        <v>39</v>
      </c>
      <c r="J5" s="7"/>
      <c r="K5" s="31"/>
    </row>
    <row r="6" spans="1:11" ht="18.75" customHeight="1">
      <c r="A6" s="41"/>
      <c r="B6" s="265"/>
      <c r="C6" s="265"/>
      <c r="D6" s="265"/>
      <c r="E6" s="265"/>
      <c r="F6" s="265"/>
      <c r="G6" s="7"/>
      <c r="H6" s="7"/>
      <c r="I6" s="7"/>
      <c r="J6" s="7"/>
      <c r="K6" s="31"/>
    </row>
    <row r="7" spans="1:11" ht="18.75" customHeight="1">
      <c r="A7" s="49"/>
      <c r="B7" s="7"/>
      <c r="C7" s="7"/>
      <c r="D7" s="7"/>
      <c r="E7" s="7"/>
      <c r="F7" s="7"/>
      <c r="G7" s="7"/>
      <c r="H7" s="7"/>
      <c r="I7" s="7"/>
      <c r="J7" s="7"/>
      <c r="K7" s="48"/>
    </row>
    <row r="8" spans="1:11" ht="18.75" customHeight="1">
      <c r="A8" s="41"/>
      <c r="B8" s="7"/>
      <c r="C8" s="7"/>
      <c r="D8" s="7"/>
      <c r="E8" s="7"/>
      <c r="F8" s="7"/>
      <c r="G8" s="7"/>
      <c r="H8" s="7"/>
      <c r="I8" s="7"/>
      <c r="J8" s="7"/>
      <c r="K8" s="31"/>
    </row>
    <row r="9" spans="1:11" s="11" customFormat="1" ht="18.75" customHeight="1">
      <c r="A9" s="266"/>
      <c r="B9" s="267"/>
      <c r="C9" s="8"/>
      <c r="D9" s="8"/>
      <c r="E9" s="8"/>
      <c r="F9" s="8"/>
      <c r="G9" s="37"/>
      <c r="H9" s="8"/>
      <c r="I9" s="9"/>
      <c r="J9" s="37"/>
      <c r="K9" s="10"/>
    </row>
    <row r="10" spans="1:11" ht="18.75" customHeight="1">
      <c r="A10" s="257"/>
      <c r="B10" s="7"/>
      <c r="C10" s="47"/>
      <c r="D10" s="7"/>
      <c r="E10" s="7"/>
      <c r="F10" s="7"/>
      <c r="G10" s="7"/>
      <c r="H10" s="7"/>
      <c r="I10" s="47"/>
      <c r="J10" s="7"/>
      <c r="K10" s="29"/>
    </row>
    <row r="11" spans="1:11" ht="18.75" customHeight="1">
      <c r="A11" s="257"/>
      <c r="B11" s="7"/>
      <c r="C11" s="47"/>
      <c r="D11" s="47"/>
      <c r="E11" s="7"/>
      <c r="F11" s="7"/>
      <c r="G11" s="7"/>
      <c r="H11" s="12"/>
      <c r="I11" s="47"/>
      <c r="J11" s="7"/>
      <c r="K11" s="29"/>
    </row>
    <row r="12" spans="1:11" ht="18.75" customHeight="1">
      <c r="A12" s="257">
        <v>1</v>
      </c>
      <c r="B12" s="261" t="s">
        <v>98</v>
      </c>
      <c r="C12" s="47" t="s">
        <v>6</v>
      </c>
      <c r="D12" s="13"/>
      <c r="E12" s="47"/>
      <c r="F12" s="47"/>
      <c r="G12" s="47"/>
      <c r="H12" s="14"/>
      <c r="I12" s="47" t="s">
        <v>4</v>
      </c>
      <c r="J12" s="261" t="s">
        <v>93</v>
      </c>
      <c r="K12" s="256">
        <v>9</v>
      </c>
    </row>
    <row r="13" spans="1:11" ht="18.75" customHeight="1">
      <c r="A13" s="257"/>
      <c r="B13" s="258"/>
      <c r="C13" s="46"/>
      <c r="D13" s="13"/>
      <c r="E13" s="47"/>
      <c r="F13" s="47"/>
      <c r="G13" s="14"/>
      <c r="H13" s="14"/>
      <c r="I13" s="46"/>
      <c r="J13" s="258"/>
      <c r="K13" s="256"/>
    </row>
    <row r="14" spans="1:11" ht="18.75" customHeight="1">
      <c r="A14" s="257">
        <v>2</v>
      </c>
      <c r="B14" s="260" t="s">
        <v>90</v>
      </c>
      <c r="C14" s="45"/>
      <c r="D14" s="13"/>
      <c r="E14" s="47"/>
      <c r="F14" s="47"/>
      <c r="G14" s="14"/>
      <c r="H14" s="47"/>
      <c r="I14" s="44"/>
      <c r="J14" s="260" t="s">
        <v>97</v>
      </c>
      <c r="K14" s="256">
        <v>10</v>
      </c>
    </row>
    <row r="15" spans="1:11" ht="18.75" customHeight="1">
      <c r="A15" s="257"/>
      <c r="B15" s="258"/>
      <c r="C15" s="46"/>
      <c r="D15" s="13"/>
      <c r="E15" s="47"/>
      <c r="F15" s="47"/>
      <c r="G15" s="17"/>
      <c r="H15" s="15"/>
      <c r="I15" s="46"/>
      <c r="J15" s="258"/>
      <c r="K15" s="256"/>
    </row>
    <row r="16" spans="1:11" s="7" customFormat="1" ht="18.75" customHeight="1">
      <c r="A16" s="259">
        <v>3</v>
      </c>
      <c r="B16" s="254" t="s">
        <v>95</v>
      </c>
      <c r="C16" s="45"/>
      <c r="D16" s="13"/>
      <c r="E16" s="47"/>
      <c r="F16" s="47"/>
      <c r="G16" s="47"/>
      <c r="H16" s="15"/>
      <c r="I16" s="45"/>
      <c r="J16" s="254" t="s">
        <v>105</v>
      </c>
      <c r="K16" s="256">
        <v>11</v>
      </c>
    </row>
    <row r="17" spans="1:11" ht="18.75" customHeight="1">
      <c r="A17" s="259"/>
      <c r="B17" s="258"/>
      <c r="C17" s="46"/>
      <c r="D17" s="7"/>
      <c r="E17" s="7"/>
      <c r="F17" s="7"/>
      <c r="G17" s="7"/>
      <c r="H17" s="7"/>
      <c r="I17" s="44"/>
      <c r="J17" s="258"/>
      <c r="K17" s="256"/>
    </row>
    <row r="18" spans="1:11" ht="18.75" customHeight="1">
      <c r="A18" s="259">
        <v>4</v>
      </c>
      <c r="B18" s="254" t="s">
        <v>88</v>
      </c>
      <c r="C18" s="45"/>
      <c r="D18" s="7"/>
      <c r="E18" s="7"/>
      <c r="F18" s="7"/>
      <c r="G18" s="7"/>
      <c r="H18" s="7"/>
      <c r="I18" s="45"/>
      <c r="J18" s="254" t="s">
        <v>94</v>
      </c>
      <c r="K18" s="256">
        <v>12</v>
      </c>
    </row>
    <row r="19" spans="1:11" ht="18.75" customHeight="1">
      <c r="A19" s="259"/>
      <c r="B19" s="255"/>
      <c r="C19" s="47"/>
      <c r="D19" s="47"/>
      <c r="E19" s="47"/>
      <c r="F19" s="47"/>
      <c r="G19" s="14"/>
      <c r="H19" s="14"/>
      <c r="I19" s="47"/>
      <c r="J19" s="255"/>
      <c r="K19" s="256"/>
    </row>
    <row r="20" spans="1:11" ht="18.75" customHeight="1">
      <c r="A20" s="20"/>
      <c r="B20" s="7"/>
      <c r="C20" s="47"/>
      <c r="D20" s="7"/>
      <c r="E20" s="7"/>
      <c r="F20" s="7"/>
      <c r="G20" s="7"/>
      <c r="H20" s="7"/>
      <c r="I20" s="47"/>
      <c r="J20" s="7"/>
      <c r="K20" s="29"/>
    </row>
    <row r="21" spans="1:11" ht="18.75" customHeight="1">
      <c r="A21" s="43"/>
      <c r="B21" s="7"/>
      <c r="C21" s="47"/>
      <c r="D21" s="7"/>
      <c r="E21" s="7"/>
      <c r="F21" s="7"/>
      <c r="G21" s="7"/>
      <c r="H21" s="7"/>
      <c r="I21" s="47"/>
      <c r="J21" s="7"/>
      <c r="K21" s="29"/>
    </row>
    <row r="22" spans="1:11" s="7" customFormat="1" ht="18.75" customHeight="1">
      <c r="A22" s="41"/>
      <c r="B22" s="47"/>
      <c r="C22" s="38"/>
      <c r="D22" s="38"/>
      <c r="E22" s="38"/>
      <c r="F22" s="38"/>
      <c r="G22" s="14"/>
      <c r="H22" s="38"/>
      <c r="I22" s="47"/>
      <c r="K22" s="29"/>
    </row>
    <row r="23" spans="1:11" ht="18.75" customHeight="1">
      <c r="A23" s="259">
        <v>5</v>
      </c>
      <c r="B23" s="261" t="s">
        <v>96</v>
      </c>
      <c r="C23" s="38" t="s">
        <v>7</v>
      </c>
      <c r="D23" s="7"/>
      <c r="E23" s="7"/>
      <c r="F23" s="7"/>
      <c r="G23" s="7"/>
      <c r="H23" s="7"/>
      <c r="I23" s="47" t="s">
        <v>5</v>
      </c>
      <c r="J23" s="261" t="s">
        <v>91</v>
      </c>
      <c r="K23" s="256">
        <v>13</v>
      </c>
    </row>
    <row r="24" spans="1:11" ht="18.75" customHeight="1">
      <c r="A24" s="259"/>
      <c r="B24" s="258"/>
      <c r="C24" s="32"/>
      <c r="D24" s="30"/>
      <c r="E24" s="7"/>
      <c r="F24" s="7"/>
      <c r="G24" s="7"/>
      <c r="H24" s="7"/>
      <c r="I24" s="46"/>
      <c r="J24" s="258"/>
      <c r="K24" s="256"/>
    </row>
    <row r="25" spans="1:11" ht="18.75" customHeight="1">
      <c r="A25" s="259">
        <v>6</v>
      </c>
      <c r="B25" s="260" t="s">
        <v>92</v>
      </c>
      <c r="C25" s="33"/>
      <c r="D25" s="38"/>
      <c r="E25" s="38"/>
      <c r="F25" s="38"/>
      <c r="G25" s="14"/>
      <c r="H25" s="14"/>
      <c r="I25" s="44"/>
      <c r="J25" s="260" t="s">
        <v>89</v>
      </c>
      <c r="K25" s="256">
        <v>14</v>
      </c>
    </row>
    <row r="26" spans="1:11" ht="18.75" customHeight="1">
      <c r="A26" s="259"/>
      <c r="B26" s="258"/>
      <c r="C26" s="32"/>
      <c r="D26" s="38"/>
      <c r="E26" s="38"/>
      <c r="F26" s="38"/>
      <c r="G26" s="16"/>
      <c r="H26" s="16"/>
      <c r="I26" s="46"/>
      <c r="J26" s="258"/>
      <c r="K26" s="256"/>
    </row>
    <row r="27" spans="1:11" ht="18.75" customHeight="1">
      <c r="A27" s="259">
        <v>7</v>
      </c>
      <c r="B27" s="254" t="s">
        <v>99</v>
      </c>
      <c r="C27" s="33"/>
      <c r="D27" s="38"/>
      <c r="E27" s="7"/>
      <c r="F27" s="7"/>
      <c r="G27" s="6"/>
      <c r="H27" s="13"/>
      <c r="I27" s="45"/>
      <c r="J27" s="254" t="s">
        <v>100</v>
      </c>
      <c r="K27" s="256">
        <v>15</v>
      </c>
    </row>
    <row r="28" spans="1:11" ht="18.75" customHeight="1">
      <c r="A28" s="259"/>
      <c r="B28" s="258"/>
      <c r="C28" s="32"/>
      <c r="D28" s="38"/>
      <c r="E28" s="18"/>
      <c r="F28" s="18"/>
      <c r="G28" s="19"/>
      <c r="H28" s="19"/>
      <c r="I28" s="44"/>
      <c r="J28" s="258"/>
      <c r="K28" s="256"/>
    </row>
    <row r="29" spans="1:11" ht="18.75" customHeight="1">
      <c r="A29" s="259">
        <v>8</v>
      </c>
      <c r="B29" s="254" t="s">
        <v>106</v>
      </c>
      <c r="C29" s="33"/>
      <c r="D29" s="38"/>
      <c r="E29" s="18"/>
      <c r="F29" s="18"/>
      <c r="G29" s="19"/>
      <c r="H29" s="19"/>
      <c r="I29" s="45"/>
      <c r="J29" s="254" t="s">
        <v>103</v>
      </c>
      <c r="K29" s="256">
        <v>16</v>
      </c>
    </row>
    <row r="30" spans="1:11" ht="18.75" customHeight="1">
      <c r="A30" s="259"/>
      <c r="B30" s="255"/>
      <c r="C30" s="38"/>
      <c r="D30" s="38"/>
      <c r="I30" s="47"/>
      <c r="J30" s="255"/>
      <c r="K30" s="256"/>
    </row>
    <row r="31" spans="1:11" ht="18.75" customHeight="1">
      <c r="A31" s="43"/>
      <c r="B31" s="47"/>
      <c r="C31" s="47"/>
      <c r="D31" s="47"/>
      <c r="I31" s="47"/>
      <c r="J31" s="47"/>
      <c r="K31" s="42"/>
    </row>
    <row r="32" spans="1:11" ht="18.75" customHeight="1">
      <c r="A32" s="20"/>
      <c r="B32" s="126"/>
      <c r="C32" s="13"/>
      <c r="D32" s="50"/>
      <c r="E32" s="28"/>
      <c r="F32" s="7"/>
      <c r="G32" s="13"/>
      <c r="H32" s="47"/>
      <c r="I32" s="6"/>
      <c r="K32" s="268"/>
    </row>
    <row r="33" spans="1:11" ht="18.75" customHeight="1">
      <c r="A33" s="41"/>
      <c r="B33" s="50" t="s">
        <v>30</v>
      </c>
      <c r="C33" s="13" t="s">
        <v>10</v>
      </c>
      <c r="D33" s="50" t="s">
        <v>11</v>
      </c>
      <c r="E33" s="28" t="s">
        <v>8</v>
      </c>
      <c r="F33" s="7"/>
      <c r="G33" s="13" t="s">
        <v>9</v>
      </c>
      <c r="H33" s="47" t="s">
        <v>11</v>
      </c>
      <c r="I33" s="6" t="s">
        <v>31</v>
      </c>
      <c r="K33" s="268"/>
    </row>
    <row r="34" spans="1:11" ht="18.75" customHeight="1">
      <c r="A34" s="49"/>
      <c r="B34" s="7"/>
      <c r="C34" s="13"/>
      <c r="D34" s="50"/>
      <c r="E34" s="28"/>
      <c r="F34" s="7"/>
      <c r="G34" s="13"/>
      <c r="H34" s="50"/>
      <c r="I34" s="28"/>
      <c r="K34" s="48"/>
    </row>
    <row r="35" spans="1:11" ht="18.75" customHeight="1">
      <c r="A35" s="20"/>
      <c r="B35" s="38"/>
      <c r="C35" s="18"/>
      <c r="D35" s="18"/>
      <c r="E35" s="18"/>
      <c r="F35" s="18"/>
      <c r="G35" s="19"/>
      <c r="H35" s="19"/>
      <c r="I35" s="19"/>
      <c r="J35" s="38"/>
      <c r="K35" s="31"/>
    </row>
    <row r="36" spans="1:11" ht="18.75" customHeight="1">
      <c r="A36" s="251" t="s">
        <v>1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3"/>
    </row>
    <row r="37" spans="1:11" ht="18.75" customHeight="1">
      <c r="A37" s="251" t="s">
        <v>42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3"/>
    </row>
    <row r="38" spans="1:11" ht="18.75" customHeight="1">
      <c r="A38" s="251" t="s">
        <v>2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3"/>
    </row>
    <row r="39" spans="1:11" ht="18.75" customHeight="1">
      <c r="A39" s="21" t="s">
        <v>41</v>
      </c>
      <c r="B39" s="39"/>
      <c r="C39" s="39"/>
      <c r="D39" s="39"/>
      <c r="E39" s="39"/>
      <c r="F39" s="39"/>
      <c r="G39" s="39"/>
      <c r="H39" s="39"/>
      <c r="I39" s="39"/>
      <c r="J39" s="39"/>
      <c r="K39" s="40"/>
    </row>
    <row r="40" spans="1:11" ht="18.75" customHeight="1">
      <c r="A40" s="251" t="s">
        <v>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3"/>
    </row>
    <row r="41" spans="1:11" ht="18.75" customHeight="1" thickBot="1">
      <c r="A41" s="22"/>
      <c r="B41" s="23"/>
      <c r="C41" s="24"/>
      <c r="D41" s="24"/>
      <c r="E41" s="24"/>
      <c r="F41" s="24"/>
      <c r="G41" s="24"/>
      <c r="H41" s="24"/>
      <c r="I41" s="24"/>
      <c r="J41" s="25"/>
      <c r="K41" s="26"/>
    </row>
  </sheetData>
  <mergeCells count="42">
    <mergeCell ref="J27:J28"/>
    <mergeCell ref="K29:K30"/>
    <mergeCell ref="J29:J30"/>
    <mergeCell ref="A40:K40"/>
    <mergeCell ref="J12:J13"/>
    <mergeCell ref="J14:J15"/>
    <mergeCell ref="A2:K2"/>
    <mergeCell ref="B5:F5"/>
    <mergeCell ref="A9:B9"/>
    <mergeCell ref="B12:B13"/>
    <mergeCell ref="B14:B15"/>
    <mergeCell ref="A38:K38"/>
    <mergeCell ref="K12:K13"/>
    <mergeCell ref="K14:K15"/>
    <mergeCell ref="B6:F6"/>
    <mergeCell ref="B23:B24"/>
    <mergeCell ref="K27:K28"/>
    <mergeCell ref="K25:K26"/>
    <mergeCell ref="K32:K33"/>
    <mergeCell ref="A10:A11"/>
    <mergeCell ref="A12:A13"/>
    <mergeCell ref="A14:A15"/>
    <mergeCell ref="B16:B17"/>
    <mergeCell ref="B18:B19"/>
    <mergeCell ref="A16:A17"/>
    <mergeCell ref="A18:A19"/>
    <mergeCell ref="A36:K36"/>
    <mergeCell ref="A37:K37"/>
    <mergeCell ref="J18:J19"/>
    <mergeCell ref="K16:K17"/>
    <mergeCell ref="K18:K19"/>
    <mergeCell ref="A25:A26"/>
    <mergeCell ref="A27:A28"/>
    <mergeCell ref="B29:B30"/>
    <mergeCell ref="A29:A30"/>
    <mergeCell ref="J16:J17"/>
    <mergeCell ref="B25:B26"/>
    <mergeCell ref="B27:B28"/>
    <mergeCell ref="A23:A24"/>
    <mergeCell ref="J23:J24"/>
    <mergeCell ref="K23:K24"/>
    <mergeCell ref="J25:J26"/>
  </mergeCells>
  <phoneticPr fontId="24"/>
  <printOptions horizontalCentered="1"/>
  <pageMargins left="0.78680555555555554" right="0.78680555555555554" top="0.98402777777777772" bottom="0.19652777777777777" header="0.51111111111111107" footer="0.51111111111111107"/>
  <pageSetup paperSize="9" scale="97" orientation="portrait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workbookViewId="0">
      <selection sqref="A1:W1"/>
    </sheetView>
  </sheetViews>
  <sheetFormatPr baseColWidth="10" defaultColWidth="10.6640625" defaultRowHeight="18.75" customHeight="1"/>
  <cols>
    <col min="1" max="1" width="10.6640625" style="27" customWidth="1"/>
    <col min="2" max="2" width="10.6640625" style="126" customWidth="1"/>
    <col min="3" max="9" width="5.6640625" style="126" customWidth="1"/>
    <col min="10" max="10" width="10.6640625" style="126" customWidth="1"/>
    <col min="11" max="11" width="10.6640625" style="28" customWidth="1"/>
    <col min="12" max="16384" width="10.6640625" style="126"/>
  </cols>
  <sheetData>
    <row r="1" spans="1:13" ht="18.75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ht="18.75" customHeight="1">
      <c r="A2" s="262" t="s">
        <v>51</v>
      </c>
      <c r="B2" s="263"/>
      <c r="C2" s="263"/>
      <c r="D2" s="263"/>
      <c r="E2" s="263"/>
      <c r="F2" s="263"/>
      <c r="G2" s="263"/>
      <c r="H2" s="263"/>
      <c r="I2" s="263"/>
      <c r="J2" s="263"/>
      <c r="K2" s="264"/>
    </row>
    <row r="3" spans="1:13" ht="18.75" customHeight="1">
      <c r="A3" s="129"/>
      <c r="B3" s="130"/>
      <c r="C3" s="130"/>
      <c r="D3" s="130"/>
      <c r="E3" s="130"/>
      <c r="F3" s="5"/>
      <c r="G3" s="130"/>
      <c r="H3" s="130"/>
      <c r="I3" s="130"/>
      <c r="J3" s="130"/>
      <c r="K3" s="131"/>
    </row>
    <row r="4" spans="1:13" ht="18.75" customHeight="1">
      <c r="A4" s="129"/>
      <c r="B4" s="130"/>
      <c r="C4" s="130"/>
      <c r="D4" s="130"/>
      <c r="E4" s="130"/>
      <c r="F4" s="5"/>
      <c r="G4" s="130"/>
      <c r="H4" s="130"/>
      <c r="I4" s="130"/>
      <c r="J4" s="130"/>
      <c r="K4" s="131"/>
    </row>
    <row r="5" spans="1:13" ht="18.75" customHeight="1">
      <c r="A5" s="123" t="s">
        <v>0</v>
      </c>
      <c r="B5" s="265" t="s">
        <v>38</v>
      </c>
      <c r="C5" s="265"/>
      <c r="D5" s="265"/>
      <c r="E5" s="265"/>
      <c r="F5" s="265"/>
      <c r="G5" s="28"/>
      <c r="I5" s="126" t="s">
        <v>39</v>
      </c>
      <c r="K5" s="133"/>
    </row>
    <row r="6" spans="1:13" ht="18.75" customHeight="1">
      <c r="A6" s="123"/>
      <c r="B6" s="265"/>
      <c r="C6" s="265"/>
      <c r="D6" s="265"/>
      <c r="E6" s="265"/>
      <c r="F6" s="265"/>
      <c r="K6" s="133"/>
    </row>
    <row r="7" spans="1:13" ht="18.75" customHeight="1">
      <c r="A7" s="123"/>
      <c r="K7" s="133"/>
    </row>
    <row r="8" spans="1:13" ht="18.75" customHeight="1">
      <c r="A8" s="123"/>
      <c r="K8" s="133"/>
    </row>
    <row r="9" spans="1:13" s="19" customFormat="1" ht="18.75" customHeight="1">
      <c r="A9" s="266"/>
      <c r="B9" s="267"/>
      <c r="C9" s="8"/>
      <c r="D9" s="8"/>
      <c r="E9" s="8"/>
      <c r="F9" s="8"/>
      <c r="G9" s="132"/>
      <c r="H9" s="8"/>
      <c r="I9" s="9"/>
      <c r="J9" s="132"/>
      <c r="K9" s="10"/>
      <c r="M9" s="126"/>
    </row>
    <row r="10" spans="1:13" ht="18.75" customHeight="1">
      <c r="A10" s="257"/>
      <c r="C10" s="50"/>
      <c r="I10" s="50"/>
      <c r="K10" s="29"/>
    </row>
    <row r="11" spans="1:13" ht="18.75" customHeight="1">
      <c r="A11" s="257"/>
      <c r="C11" s="50"/>
      <c r="D11" s="50"/>
      <c r="H11" s="12"/>
      <c r="I11" s="50"/>
      <c r="K11" s="29"/>
    </row>
    <row r="12" spans="1:13" ht="18.75" customHeight="1">
      <c r="A12" s="257">
        <v>17</v>
      </c>
      <c r="B12" s="261" t="s">
        <v>101</v>
      </c>
      <c r="C12" s="50" t="s">
        <v>43</v>
      </c>
      <c r="D12" s="27"/>
      <c r="E12" s="50"/>
      <c r="F12" s="50"/>
      <c r="G12" s="50"/>
      <c r="H12" s="14"/>
      <c r="I12" s="50" t="s">
        <v>45</v>
      </c>
      <c r="J12" s="261" t="s">
        <v>92</v>
      </c>
      <c r="K12" s="256">
        <v>23</v>
      </c>
    </row>
    <row r="13" spans="1:13" ht="18.75" customHeight="1">
      <c r="A13" s="257"/>
      <c r="B13" s="258"/>
      <c r="C13" s="127"/>
      <c r="D13" s="27"/>
      <c r="E13" s="50"/>
      <c r="F13" s="50"/>
      <c r="G13" s="14"/>
      <c r="H13" s="14"/>
      <c r="I13" s="127"/>
      <c r="J13" s="258"/>
      <c r="K13" s="256"/>
    </row>
    <row r="14" spans="1:13" ht="18.75" customHeight="1">
      <c r="A14" s="257">
        <v>18</v>
      </c>
      <c r="B14" s="260" t="s">
        <v>96</v>
      </c>
      <c r="C14" s="122"/>
      <c r="D14" s="27"/>
      <c r="E14" s="50"/>
      <c r="F14" s="50"/>
      <c r="G14" s="14"/>
      <c r="H14" s="50"/>
      <c r="I14" s="128"/>
      <c r="J14" s="260" t="s">
        <v>97</v>
      </c>
      <c r="K14" s="256">
        <v>24</v>
      </c>
    </row>
    <row r="15" spans="1:13" ht="18.75" customHeight="1">
      <c r="A15" s="257"/>
      <c r="B15" s="258"/>
      <c r="C15" s="127"/>
      <c r="D15" s="27"/>
      <c r="E15" s="50"/>
      <c r="F15" s="50"/>
      <c r="G15" s="17"/>
      <c r="H15" s="15"/>
      <c r="I15" s="127"/>
      <c r="J15" s="258"/>
      <c r="K15" s="256"/>
    </row>
    <row r="16" spans="1:13" ht="18.75" customHeight="1">
      <c r="A16" s="259">
        <v>19</v>
      </c>
      <c r="B16" s="254" t="s">
        <v>104</v>
      </c>
      <c r="C16" s="122"/>
      <c r="D16" s="27"/>
      <c r="E16" s="50"/>
      <c r="F16" s="50"/>
      <c r="G16" s="50"/>
      <c r="H16" s="15"/>
      <c r="I16" s="122"/>
      <c r="J16" s="254" t="s">
        <v>102</v>
      </c>
      <c r="K16" s="256">
        <v>25</v>
      </c>
    </row>
    <row r="17" spans="1:11" ht="18.75" customHeight="1">
      <c r="A17" s="259"/>
      <c r="B17" s="260"/>
      <c r="C17" s="151"/>
      <c r="I17" s="152"/>
      <c r="J17" s="255"/>
      <c r="K17" s="256"/>
    </row>
    <row r="18" spans="1:11" ht="18.75" customHeight="1">
      <c r="A18" s="20"/>
      <c r="B18" s="8"/>
      <c r="C18" s="50"/>
      <c r="I18" s="50"/>
      <c r="K18" s="29"/>
    </row>
    <row r="19" spans="1:11" ht="18.75" customHeight="1">
      <c r="A19" s="123"/>
      <c r="C19" s="50"/>
      <c r="I19" s="50"/>
      <c r="K19" s="29"/>
    </row>
    <row r="20" spans="1:11" ht="18.75" customHeight="1">
      <c r="A20" s="123"/>
      <c r="B20" s="50"/>
      <c r="C20" s="50"/>
      <c r="D20" s="50"/>
      <c r="E20" s="50"/>
      <c r="F20" s="50"/>
      <c r="G20" s="14"/>
      <c r="H20" s="50"/>
      <c r="I20" s="50"/>
      <c r="K20" s="29"/>
    </row>
    <row r="21" spans="1:11" ht="18.75" customHeight="1">
      <c r="A21" s="259">
        <v>20</v>
      </c>
      <c r="B21" s="261" t="s">
        <v>91</v>
      </c>
      <c r="C21" s="50" t="s">
        <v>44</v>
      </c>
      <c r="I21" s="50"/>
      <c r="J21" s="269"/>
      <c r="K21" s="268"/>
    </row>
    <row r="22" spans="1:11" ht="18.75" customHeight="1">
      <c r="A22" s="259"/>
      <c r="B22" s="258"/>
      <c r="C22" s="127"/>
      <c r="D22" s="30"/>
      <c r="I22" s="50"/>
      <c r="J22" s="269"/>
      <c r="K22" s="268"/>
    </row>
    <row r="23" spans="1:11" ht="18.75" customHeight="1">
      <c r="A23" s="259">
        <v>21</v>
      </c>
      <c r="B23" s="260" t="s">
        <v>103</v>
      </c>
      <c r="C23" s="122"/>
      <c r="D23" s="50"/>
      <c r="E23" s="50"/>
      <c r="F23" s="50"/>
      <c r="G23" s="14"/>
      <c r="H23" s="14"/>
      <c r="I23" s="50"/>
      <c r="J23" s="269"/>
      <c r="K23" s="268"/>
    </row>
    <row r="24" spans="1:11" ht="18.75" customHeight="1">
      <c r="A24" s="259"/>
      <c r="B24" s="258"/>
      <c r="C24" s="127"/>
      <c r="D24" s="50"/>
      <c r="E24" s="50"/>
      <c r="F24" s="50"/>
      <c r="G24" s="16"/>
      <c r="H24" s="16"/>
      <c r="I24" s="50"/>
      <c r="J24" s="269"/>
      <c r="K24" s="268"/>
    </row>
    <row r="25" spans="1:11" ht="18.75" customHeight="1">
      <c r="A25" s="259">
        <v>22</v>
      </c>
      <c r="B25" s="254" t="s">
        <v>105</v>
      </c>
      <c r="C25" s="122"/>
      <c r="D25" s="50"/>
      <c r="G25" s="28"/>
      <c r="H25" s="27"/>
      <c r="I25" s="50"/>
      <c r="J25" s="269"/>
      <c r="K25" s="268"/>
    </row>
    <row r="26" spans="1:11" ht="18.75" customHeight="1">
      <c r="A26" s="259"/>
      <c r="B26" s="255"/>
      <c r="C26" s="151"/>
      <c r="D26" s="50"/>
      <c r="E26" s="18"/>
      <c r="F26" s="18"/>
      <c r="G26" s="19"/>
      <c r="H26" s="19"/>
      <c r="I26" s="50"/>
      <c r="J26" s="269"/>
      <c r="K26" s="268"/>
    </row>
    <row r="27" spans="1:11" ht="18.75" customHeight="1">
      <c r="A27" s="123"/>
      <c r="B27" s="50"/>
      <c r="C27" s="50"/>
      <c r="D27" s="50"/>
      <c r="I27" s="50"/>
      <c r="J27" s="50"/>
      <c r="K27" s="133"/>
    </row>
    <row r="28" spans="1:11" ht="18.75" customHeight="1">
      <c r="A28" s="20"/>
      <c r="C28" s="27"/>
      <c r="D28" s="50"/>
      <c r="E28" s="28"/>
      <c r="G28" s="27"/>
      <c r="H28" s="50"/>
      <c r="I28" s="28"/>
      <c r="K28" s="268"/>
    </row>
    <row r="29" spans="1:11" ht="18.75" customHeight="1">
      <c r="A29" s="123"/>
      <c r="B29" s="50" t="s">
        <v>30</v>
      </c>
      <c r="C29" s="27" t="s">
        <v>46</v>
      </c>
      <c r="D29" s="50" t="s">
        <v>11</v>
      </c>
      <c r="E29" s="28" t="s">
        <v>47</v>
      </c>
      <c r="G29" s="27" t="s">
        <v>48</v>
      </c>
      <c r="H29" s="50" t="s">
        <v>11</v>
      </c>
      <c r="I29" s="28" t="s">
        <v>49</v>
      </c>
      <c r="K29" s="268"/>
    </row>
    <row r="30" spans="1:11" ht="18.75" customHeight="1">
      <c r="A30" s="123"/>
      <c r="C30" s="27"/>
      <c r="D30" s="50"/>
      <c r="E30" s="28"/>
      <c r="G30" s="27"/>
      <c r="H30" s="50"/>
      <c r="I30" s="28"/>
      <c r="K30" s="133"/>
    </row>
    <row r="31" spans="1:11" ht="18.75" customHeight="1">
      <c r="A31" s="20"/>
      <c r="B31" s="50"/>
      <c r="C31" s="18"/>
      <c r="D31" s="18"/>
      <c r="E31" s="18"/>
      <c r="F31" s="18"/>
      <c r="G31" s="19"/>
      <c r="H31" s="19"/>
      <c r="I31" s="19"/>
      <c r="J31" s="50"/>
      <c r="K31" s="133"/>
    </row>
    <row r="32" spans="1:11" ht="18.75" customHeight="1">
      <c r="A32" s="251" t="s">
        <v>1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3"/>
    </row>
    <row r="33" spans="1:11" ht="18.75" customHeight="1">
      <c r="A33" s="251" t="s">
        <v>42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3"/>
    </row>
    <row r="34" spans="1:11" ht="18.75" customHeight="1">
      <c r="A34" s="251" t="s">
        <v>2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3"/>
    </row>
    <row r="35" spans="1:11" ht="18.75" customHeight="1">
      <c r="A35" s="21" t="s">
        <v>50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5"/>
    </row>
    <row r="36" spans="1:11" ht="18.75" customHeight="1">
      <c r="A36" s="251" t="s">
        <v>3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3"/>
    </row>
    <row r="37" spans="1:11" ht="18.75" customHeight="1" thickBot="1">
      <c r="A37" s="22"/>
      <c r="B37" s="23"/>
      <c r="C37" s="24"/>
      <c r="D37" s="24"/>
      <c r="E37" s="24"/>
      <c r="F37" s="24"/>
      <c r="G37" s="24"/>
      <c r="H37" s="24"/>
      <c r="I37" s="24"/>
      <c r="J37" s="25"/>
      <c r="K37" s="26"/>
    </row>
    <row r="38" spans="1:11" ht="18.75" customHeight="1" thickTop="1"/>
  </sheetData>
  <mergeCells count="34">
    <mergeCell ref="A12:A13"/>
    <mergeCell ref="B12:B13"/>
    <mergeCell ref="J12:J13"/>
    <mergeCell ref="K12:K13"/>
    <mergeCell ref="A2:K2"/>
    <mergeCell ref="B5:F5"/>
    <mergeCell ref="B6:F6"/>
    <mergeCell ref="A9:B9"/>
    <mergeCell ref="A10:A11"/>
    <mergeCell ref="A21:A22"/>
    <mergeCell ref="B21:B22"/>
    <mergeCell ref="J21:J22"/>
    <mergeCell ref="K21:K22"/>
    <mergeCell ref="A14:A15"/>
    <mergeCell ref="B14:B15"/>
    <mergeCell ref="J14:J15"/>
    <mergeCell ref="K14:K15"/>
    <mergeCell ref="A16:A17"/>
    <mergeCell ref="B16:B17"/>
    <mergeCell ref="J16:J17"/>
    <mergeCell ref="K16:K17"/>
    <mergeCell ref="A23:A24"/>
    <mergeCell ref="B23:B24"/>
    <mergeCell ref="J23:J24"/>
    <mergeCell ref="K23:K24"/>
    <mergeCell ref="A25:A26"/>
    <mergeCell ref="B25:B26"/>
    <mergeCell ref="J25:J26"/>
    <mergeCell ref="K25:K26"/>
    <mergeCell ref="A33:K33"/>
    <mergeCell ref="A34:K34"/>
    <mergeCell ref="A36:K36"/>
    <mergeCell ref="K28:K29"/>
    <mergeCell ref="A32:K32"/>
  </mergeCells>
  <phoneticPr fontId="24"/>
  <printOptions horizontalCentered="1"/>
  <pageMargins left="0.78680555555555554" right="0.78680555555555554" top="0.98402777777777772" bottom="0.19652777777777777" header="0.51111111111111107" footer="0.51111111111111107"/>
  <pageSetup paperSize="9" scale="97" orientation="portrait" useFirstPageNumber="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8"/>
  <sheetViews>
    <sheetView topLeftCell="A34" workbookViewId="0">
      <selection sqref="A1:W1"/>
    </sheetView>
  </sheetViews>
  <sheetFormatPr baseColWidth="10" defaultColWidth="9" defaultRowHeight="14"/>
  <cols>
    <col min="1" max="1" width="3" style="167" customWidth="1"/>
    <col min="2" max="2" width="9.5" style="84" customWidth="1"/>
    <col min="3" max="7" width="3.6640625" style="84" customWidth="1"/>
    <col min="8" max="14" width="3.6640625" style="51" customWidth="1"/>
    <col min="15" max="17" width="9" style="51" customWidth="1"/>
    <col min="18" max="18" width="13" style="51" customWidth="1"/>
    <col min="19" max="19" width="4.1640625" style="51" customWidth="1"/>
    <col min="20" max="20" width="2.5" style="51" customWidth="1"/>
    <col min="21" max="16384" width="9" style="51"/>
  </cols>
  <sheetData>
    <row r="1" spans="1:18" ht="23.5" customHeight="1">
      <c r="A1" s="290" t="s">
        <v>37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8" ht="14" customHeight="1"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3" t="s">
        <v>12</v>
      </c>
      <c r="Q2" s="293"/>
      <c r="R2" s="293"/>
    </row>
    <row r="3" spans="1:18" ht="16" thickBot="1">
      <c r="B3" s="54" t="s">
        <v>13</v>
      </c>
      <c r="C3" s="52"/>
      <c r="D3" s="52"/>
      <c r="E3" s="52"/>
      <c r="F3" s="52"/>
      <c r="G3" s="52"/>
      <c r="H3" s="53"/>
      <c r="I3" s="53"/>
      <c r="J3" s="53"/>
      <c r="K3" s="53"/>
      <c r="L3" s="53"/>
      <c r="M3" s="53"/>
      <c r="N3" s="53"/>
      <c r="O3" s="52"/>
      <c r="P3" s="53"/>
      <c r="Q3" s="53"/>
      <c r="R3" s="53"/>
    </row>
    <row r="4" spans="1:18" ht="15" customHeight="1">
      <c r="B4" s="55"/>
      <c r="C4" s="276" t="str">
        <f>B5</f>
        <v>ヴァンクール</v>
      </c>
      <c r="D4" s="277"/>
      <c r="E4" s="278"/>
      <c r="F4" s="276" t="str">
        <f>B6</f>
        <v>岐北</v>
      </c>
      <c r="G4" s="277"/>
      <c r="H4" s="278"/>
      <c r="I4" s="276" t="str">
        <f>B7</f>
        <v>岩野田</v>
      </c>
      <c r="J4" s="277"/>
      <c r="K4" s="278"/>
      <c r="L4" s="276" t="str">
        <f>B8</f>
        <v>市橋</v>
      </c>
      <c r="M4" s="277"/>
      <c r="N4" s="289"/>
      <c r="O4" s="68" t="s">
        <v>14</v>
      </c>
      <c r="P4" s="85" t="s">
        <v>21</v>
      </c>
      <c r="Q4" s="85" t="s">
        <v>22</v>
      </c>
      <c r="R4" s="56" t="s">
        <v>15</v>
      </c>
    </row>
    <row r="5" spans="1:18" ht="15" customHeight="1">
      <c r="A5" s="168">
        <v>1</v>
      </c>
      <c r="B5" s="118" t="s">
        <v>98</v>
      </c>
      <c r="C5" s="270" t="s">
        <v>16</v>
      </c>
      <c r="D5" s="271"/>
      <c r="E5" s="272"/>
      <c r="F5" s="57">
        <v>1</v>
      </c>
      <c r="G5" s="58" t="s">
        <v>17</v>
      </c>
      <c r="H5" s="59">
        <v>0</v>
      </c>
      <c r="I5" s="60">
        <v>0</v>
      </c>
      <c r="J5" s="58" t="s">
        <v>17</v>
      </c>
      <c r="K5" s="57">
        <v>0</v>
      </c>
      <c r="L5" s="60">
        <v>5</v>
      </c>
      <c r="M5" s="58" t="s">
        <v>17</v>
      </c>
      <c r="N5" s="57">
        <v>0</v>
      </c>
      <c r="O5" s="69">
        <v>7</v>
      </c>
      <c r="P5" s="61">
        <f>Q5-H5-K5-N5</f>
        <v>6</v>
      </c>
      <c r="Q5" s="61">
        <f>F5+I5+L5</f>
        <v>6</v>
      </c>
      <c r="R5" s="62">
        <v>2</v>
      </c>
    </row>
    <row r="6" spans="1:18" ht="15" customHeight="1">
      <c r="A6" s="168">
        <v>2</v>
      </c>
      <c r="B6" s="118" t="s">
        <v>90</v>
      </c>
      <c r="C6" s="57">
        <v>0</v>
      </c>
      <c r="D6" s="58" t="s">
        <v>17</v>
      </c>
      <c r="E6" s="59">
        <v>1</v>
      </c>
      <c r="F6" s="270" t="s">
        <v>16</v>
      </c>
      <c r="G6" s="271"/>
      <c r="H6" s="272"/>
      <c r="I6" s="60">
        <v>0</v>
      </c>
      <c r="J6" s="58" t="s">
        <v>17</v>
      </c>
      <c r="K6" s="57">
        <v>3</v>
      </c>
      <c r="L6" s="60">
        <v>8</v>
      </c>
      <c r="M6" s="58" t="s">
        <v>128</v>
      </c>
      <c r="N6" s="57">
        <v>0</v>
      </c>
      <c r="O6" s="69">
        <v>3</v>
      </c>
      <c r="P6" s="61">
        <f>Q6-E6-K6-N6</f>
        <v>4</v>
      </c>
      <c r="Q6" s="61">
        <f>C6+I6+L6</f>
        <v>8</v>
      </c>
      <c r="R6" s="62">
        <v>3</v>
      </c>
    </row>
    <row r="7" spans="1:18" ht="15" customHeight="1">
      <c r="A7" s="168">
        <v>3</v>
      </c>
      <c r="B7" s="222" t="s">
        <v>107</v>
      </c>
      <c r="C7" s="70">
        <v>0</v>
      </c>
      <c r="D7" s="58" t="s">
        <v>17</v>
      </c>
      <c r="E7" s="71">
        <v>0</v>
      </c>
      <c r="F7" s="72">
        <v>3</v>
      </c>
      <c r="G7" s="58" t="s">
        <v>17</v>
      </c>
      <c r="H7" s="73">
        <v>0</v>
      </c>
      <c r="I7" s="270" t="s">
        <v>16</v>
      </c>
      <c r="J7" s="271"/>
      <c r="K7" s="272"/>
      <c r="L7" s="60">
        <v>8</v>
      </c>
      <c r="M7" s="58" t="s">
        <v>17</v>
      </c>
      <c r="N7" s="57">
        <v>0</v>
      </c>
      <c r="O7" s="74">
        <v>7</v>
      </c>
      <c r="P7" s="75">
        <f>Q7-E7-H7-N7</f>
        <v>11</v>
      </c>
      <c r="Q7" s="75">
        <f>C7+F7+L7</f>
        <v>11</v>
      </c>
      <c r="R7" s="76">
        <v>1</v>
      </c>
    </row>
    <row r="8" spans="1:18" ht="15" customHeight="1" thickBot="1">
      <c r="A8" s="167">
        <v>4</v>
      </c>
      <c r="B8" s="223" t="s">
        <v>88</v>
      </c>
      <c r="C8" s="77">
        <v>0</v>
      </c>
      <c r="D8" s="78" t="s">
        <v>17</v>
      </c>
      <c r="E8" s="79">
        <v>5</v>
      </c>
      <c r="F8" s="80">
        <v>0</v>
      </c>
      <c r="G8" s="78" t="s">
        <v>17</v>
      </c>
      <c r="H8" s="79">
        <v>8</v>
      </c>
      <c r="I8" s="80">
        <v>0</v>
      </c>
      <c r="J8" s="78" t="s">
        <v>17</v>
      </c>
      <c r="K8" s="80">
        <v>8</v>
      </c>
      <c r="L8" s="273" t="s">
        <v>16</v>
      </c>
      <c r="M8" s="274"/>
      <c r="N8" s="288"/>
      <c r="O8" s="81">
        <v>0</v>
      </c>
      <c r="P8" s="82">
        <f>Q8-E8-H8-K8</f>
        <v>-21</v>
      </c>
      <c r="Q8" s="82">
        <f>C8+F8+I8</f>
        <v>0</v>
      </c>
      <c r="R8" s="83">
        <v>4</v>
      </c>
    </row>
    <row r="9" spans="1:18" ht="15" customHeight="1">
      <c r="A9" s="168"/>
      <c r="B9" s="63"/>
      <c r="C9" s="64"/>
      <c r="D9" s="65"/>
      <c r="E9" s="64"/>
      <c r="F9" s="64"/>
      <c r="G9" s="65"/>
      <c r="H9" s="64"/>
      <c r="I9" s="64"/>
      <c r="J9" s="65"/>
      <c r="K9" s="64"/>
      <c r="L9" s="64"/>
      <c r="M9" s="65"/>
      <c r="N9" s="64"/>
      <c r="O9" s="64"/>
      <c r="P9" s="64"/>
      <c r="Q9" s="64"/>
      <c r="R9" s="64"/>
    </row>
    <row r="10" spans="1:18" ht="15" customHeight="1" thickBot="1">
      <c r="A10" s="168"/>
      <c r="B10" s="54" t="s">
        <v>18</v>
      </c>
      <c r="C10" s="66"/>
      <c r="D10" s="66"/>
      <c r="E10" s="66"/>
      <c r="F10" s="66"/>
      <c r="G10" s="66"/>
      <c r="H10" s="67"/>
      <c r="I10" s="67"/>
      <c r="J10" s="67"/>
      <c r="K10" s="67"/>
      <c r="L10" s="67"/>
      <c r="M10" s="67"/>
      <c r="N10" s="67"/>
      <c r="O10" s="66"/>
      <c r="P10" s="67"/>
      <c r="Q10" s="67"/>
      <c r="R10" s="67"/>
    </row>
    <row r="11" spans="1:18" ht="15" customHeight="1">
      <c r="B11" s="55"/>
      <c r="C11" s="276" t="str">
        <f>B12</f>
        <v>北星</v>
      </c>
      <c r="D11" s="277"/>
      <c r="E11" s="278"/>
      <c r="F11" s="285" t="str">
        <f>B13</f>
        <v>若鮎岐阜</v>
      </c>
      <c r="G11" s="286"/>
      <c r="H11" s="287"/>
      <c r="I11" s="276" t="str">
        <f>B14</f>
        <v>高富</v>
      </c>
      <c r="J11" s="277"/>
      <c r="K11" s="278"/>
      <c r="L11" s="276" t="str">
        <f>B15</f>
        <v>長森ＳＳ</v>
      </c>
      <c r="M11" s="277"/>
      <c r="N11" s="289"/>
      <c r="O11" s="68" t="s">
        <v>14</v>
      </c>
      <c r="P11" s="85" t="s">
        <v>21</v>
      </c>
      <c r="Q11" s="85" t="s">
        <v>22</v>
      </c>
      <c r="R11" s="56" t="s">
        <v>15</v>
      </c>
    </row>
    <row r="12" spans="1:18" ht="15" customHeight="1">
      <c r="A12" s="168">
        <v>5</v>
      </c>
      <c r="B12" s="118" t="s">
        <v>96</v>
      </c>
      <c r="C12" s="270" t="s">
        <v>16</v>
      </c>
      <c r="D12" s="271"/>
      <c r="E12" s="272"/>
      <c r="F12" s="57">
        <v>9</v>
      </c>
      <c r="G12" s="58" t="s">
        <v>17</v>
      </c>
      <c r="H12" s="59">
        <v>0</v>
      </c>
      <c r="I12" s="60">
        <v>0</v>
      </c>
      <c r="J12" s="58" t="s">
        <v>17</v>
      </c>
      <c r="K12" s="57">
        <v>0</v>
      </c>
      <c r="L12" s="60">
        <v>6</v>
      </c>
      <c r="M12" s="58" t="s">
        <v>17</v>
      </c>
      <c r="N12" s="57">
        <v>0</v>
      </c>
      <c r="O12" s="69">
        <v>7</v>
      </c>
      <c r="P12" s="61">
        <f>Q12-H12-K12-N12</f>
        <v>15</v>
      </c>
      <c r="Q12" s="61">
        <f>F12+I12+L12</f>
        <v>15</v>
      </c>
      <c r="R12" s="62">
        <v>1</v>
      </c>
    </row>
    <row r="13" spans="1:18" ht="15" customHeight="1">
      <c r="A13" s="168">
        <v>6</v>
      </c>
      <c r="B13" s="118" t="s">
        <v>92</v>
      </c>
      <c r="C13" s="57">
        <v>0</v>
      </c>
      <c r="D13" s="58" t="s">
        <v>17</v>
      </c>
      <c r="E13" s="59">
        <v>9</v>
      </c>
      <c r="F13" s="270" t="s">
        <v>16</v>
      </c>
      <c r="G13" s="271"/>
      <c r="H13" s="272"/>
      <c r="I13" s="60">
        <v>0</v>
      </c>
      <c r="J13" s="58" t="s">
        <v>17</v>
      </c>
      <c r="K13" s="57">
        <v>6</v>
      </c>
      <c r="L13" s="60">
        <v>1</v>
      </c>
      <c r="M13" s="58" t="s">
        <v>17</v>
      </c>
      <c r="N13" s="57">
        <v>2</v>
      </c>
      <c r="O13" s="69">
        <v>0</v>
      </c>
      <c r="P13" s="61">
        <f>Q13-E13-K13-N13</f>
        <v>-16</v>
      </c>
      <c r="Q13" s="61">
        <f>C13+I13+L13</f>
        <v>1</v>
      </c>
      <c r="R13" s="62">
        <v>4</v>
      </c>
    </row>
    <row r="14" spans="1:18" ht="15" customHeight="1">
      <c r="A14" s="168">
        <v>7</v>
      </c>
      <c r="B14" s="222" t="s">
        <v>99</v>
      </c>
      <c r="C14" s="70">
        <v>0</v>
      </c>
      <c r="D14" s="58" t="s">
        <v>17</v>
      </c>
      <c r="E14" s="71">
        <v>0</v>
      </c>
      <c r="F14" s="72">
        <v>4</v>
      </c>
      <c r="G14" s="58" t="s">
        <v>17</v>
      </c>
      <c r="H14" s="73">
        <v>0</v>
      </c>
      <c r="I14" s="270" t="s">
        <v>16</v>
      </c>
      <c r="J14" s="271"/>
      <c r="K14" s="272"/>
      <c r="L14" s="60">
        <v>4</v>
      </c>
      <c r="M14" s="58" t="s">
        <v>17</v>
      </c>
      <c r="N14" s="57">
        <v>0</v>
      </c>
      <c r="O14" s="74">
        <v>7</v>
      </c>
      <c r="P14" s="75">
        <f>Q14-E14-H14-N14</f>
        <v>8</v>
      </c>
      <c r="Q14" s="75">
        <f>C14+F14+L14</f>
        <v>8</v>
      </c>
      <c r="R14" s="76">
        <v>2</v>
      </c>
    </row>
    <row r="15" spans="1:18" ht="15" customHeight="1" thickBot="1">
      <c r="A15" s="167">
        <v>8</v>
      </c>
      <c r="B15" s="223" t="s">
        <v>106</v>
      </c>
      <c r="C15" s="77">
        <v>0</v>
      </c>
      <c r="D15" s="78" t="s">
        <v>17</v>
      </c>
      <c r="E15" s="79">
        <v>6</v>
      </c>
      <c r="F15" s="80">
        <v>2</v>
      </c>
      <c r="G15" s="78" t="s">
        <v>17</v>
      </c>
      <c r="H15" s="79">
        <v>1</v>
      </c>
      <c r="I15" s="80">
        <v>0</v>
      </c>
      <c r="J15" s="78" t="s">
        <v>17</v>
      </c>
      <c r="K15" s="80">
        <v>4</v>
      </c>
      <c r="L15" s="273" t="s">
        <v>16</v>
      </c>
      <c r="M15" s="274"/>
      <c r="N15" s="288"/>
      <c r="O15" s="81">
        <v>3</v>
      </c>
      <c r="P15" s="82">
        <f>Q15-E15-H15-K15</f>
        <v>-9</v>
      </c>
      <c r="Q15" s="82">
        <f>C15+F15+I15</f>
        <v>2</v>
      </c>
      <c r="R15" s="83">
        <v>3</v>
      </c>
    </row>
    <row r="16" spans="1:18" ht="15" customHeight="1">
      <c r="A16" s="168"/>
      <c r="B16" s="63"/>
      <c r="C16" s="64"/>
      <c r="D16" s="65"/>
      <c r="E16" s="64"/>
      <c r="F16" s="64"/>
      <c r="G16" s="65"/>
      <c r="H16" s="64"/>
      <c r="I16" s="64"/>
      <c r="J16" s="65"/>
      <c r="K16" s="64"/>
      <c r="L16" s="64"/>
      <c r="M16" s="65"/>
      <c r="N16" s="64"/>
      <c r="O16" s="64"/>
      <c r="P16" s="64"/>
      <c r="Q16" s="64"/>
      <c r="R16" s="64"/>
    </row>
    <row r="17" spans="1:18" ht="15" customHeight="1" thickBot="1">
      <c r="B17" s="54" t="s">
        <v>19</v>
      </c>
      <c r="C17" s="66"/>
      <c r="D17" s="66"/>
      <c r="E17" s="66"/>
      <c r="F17" s="66"/>
      <c r="G17" s="66"/>
      <c r="H17" s="67"/>
      <c r="I17" s="67"/>
      <c r="J17" s="67"/>
      <c r="K17" s="67"/>
      <c r="L17" s="67"/>
      <c r="M17" s="67"/>
      <c r="N17" s="67"/>
      <c r="O17" s="66"/>
      <c r="P17" s="67"/>
      <c r="Q17" s="67"/>
      <c r="R17" s="67"/>
    </row>
    <row r="18" spans="1:18" ht="15" customHeight="1">
      <c r="B18" s="55"/>
      <c r="C18" s="276" t="str">
        <f>B19</f>
        <v>芥見</v>
      </c>
      <c r="D18" s="277"/>
      <c r="E18" s="278"/>
      <c r="F18" s="276" t="str">
        <f>B20</f>
        <v>長森南</v>
      </c>
      <c r="G18" s="277"/>
      <c r="H18" s="278"/>
      <c r="I18" s="276" t="str">
        <f>B21</f>
        <v>若鮎城西</v>
      </c>
      <c r="J18" s="277"/>
      <c r="K18" s="278"/>
      <c r="L18" s="276" t="str">
        <f>B22</f>
        <v>島</v>
      </c>
      <c r="M18" s="277"/>
      <c r="N18" s="289"/>
      <c r="O18" s="68" t="s">
        <v>14</v>
      </c>
      <c r="P18" s="85" t="s">
        <v>21</v>
      </c>
      <c r="Q18" s="85" t="s">
        <v>22</v>
      </c>
      <c r="R18" s="56" t="s">
        <v>15</v>
      </c>
    </row>
    <row r="19" spans="1:18" ht="15" customHeight="1">
      <c r="A19" s="168">
        <v>9</v>
      </c>
      <c r="B19" s="118" t="s">
        <v>108</v>
      </c>
      <c r="C19" s="270" t="s">
        <v>16</v>
      </c>
      <c r="D19" s="271"/>
      <c r="E19" s="272"/>
      <c r="F19" s="57">
        <v>0</v>
      </c>
      <c r="G19" s="58" t="s">
        <v>17</v>
      </c>
      <c r="H19" s="59">
        <v>1</v>
      </c>
      <c r="I19" s="60">
        <v>1</v>
      </c>
      <c r="J19" s="58" t="s">
        <v>17</v>
      </c>
      <c r="K19" s="57">
        <v>0</v>
      </c>
      <c r="L19" s="60">
        <v>0</v>
      </c>
      <c r="M19" s="58" t="s">
        <v>17</v>
      </c>
      <c r="N19" s="57">
        <v>0</v>
      </c>
      <c r="O19" s="69">
        <v>4</v>
      </c>
      <c r="P19" s="61">
        <f>Q19-H19-K19-N19</f>
        <v>0</v>
      </c>
      <c r="Q19" s="61">
        <f>F19+I19+L19</f>
        <v>1</v>
      </c>
      <c r="R19" s="62">
        <v>3</v>
      </c>
    </row>
    <row r="20" spans="1:18" ht="15" customHeight="1">
      <c r="A20" s="168">
        <v>10</v>
      </c>
      <c r="B20" s="118" t="s">
        <v>97</v>
      </c>
      <c r="C20" s="57">
        <v>1</v>
      </c>
      <c r="D20" s="58" t="s">
        <v>17</v>
      </c>
      <c r="E20" s="59">
        <v>0</v>
      </c>
      <c r="F20" s="270" t="s">
        <v>16</v>
      </c>
      <c r="G20" s="271"/>
      <c r="H20" s="272"/>
      <c r="I20" s="60">
        <v>2</v>
      </c>
      <c r="J20" s="58" t="s">
        <v>17</v>
      </c>
      <c r="K20" s="57">
        <v>1</v>
      </c>
      <c r="L20" s="60">
        <v>0</v>
      </c>
      <c r="M20" s="58" t="s">
        <v>17</v>
      </c>
      <c r="N20" s="57">
        <v>1</v>
      </c>
      <c r="O20" s="69">
        <v>6</v>
      </c>
      <c r="P20" s="61">
        <f>Q20-E20-K20-N20</f>
        <v>1</v>
      </c>
      <c r="Q20" s="61">
        <f>C20+I20+L20</f>
        <v>3</v>
      </c>
      <c r="R20" s="62">
        <v>1</v>
      </c>
    </row>
    <row r="21" spans="1:18" ht="15" customHeight="1">
      <c r="A21" s="168">
        <v>11</v>
      </c>
      <c r="B21" s="222" t="s">
        <v>105</v>
      </c>
      <c r="C21" s="70">
        <v>0</v>
      </c>
      <c r="D21" s="58" t="s">
        <v>17</v>
      </c>
      <c r="E21" s="71">
        <v>1</v>
      </c>
      <c r="F21" s="72">
        <v>1</v>
      </c>
      <c r="G21" s="58" t="s">
        <v>17</v>
      </c>
      <c r="H21" s="73">
        <v>2</v>
      </c>
      <c r="I21" s="270" t="s">
        <v>16</v>
      </c>
      <c r="J21" s="271"/>
      <c r="K21" s="272"/>
      <c r="L21" s="60">
        <v>0</v>
      </c>
      <c r="M21" s="58" t="s">
        <v>17</v>
      </c>
      <c r="N21" s="57">
        <v>0</v>
      </c>
      <c r="O21" s="74">
        <v>1</v>
      </c>
      <c r="P21" s="75">
        <f>Q21-E21-H21-N21</f>
        <v>-2</v>
      </c>
      <c r="Q21" s="75">
        <f>C21+F21+L21</f>
        <v>1</v>
      </c>
      <c r="R21" s="76">
        <v>4</v>
      </c>
    </row>
    <row r="22" spans="1:18" ht="15" customHeight="1" thickBot="1">
      <c r="A22" s="167">
        <v>12</v>
      </c>
      <c r="B22" s="223" t="s">
        <v>94</v>
      </c>
      <c r="C22" s="77">
        <v>0</v>
      </c>
      <c r="D22" s="78" t="s">
        <v>17</v>
      </c>
      <c r="E22" s="79">
        <v>0</v>
      </c>
      <c r="F22" s="80">
        <v>1</v>
      </c>
      <c r="G22" s="78" t="s">
        <v>17</v>
      </c>
      <c r="H22" s="79">
        <v>0</v>
      </c>
      <c r="I22" s="80">
        <v>0</v>
      </c>
      <c r="J22" s="78" t="s">
        <v>17</v>
      </c>
      <c r="K22" s="80">
        <v>0</v>
      </c>
      <c r="L22" s="273" t="s">
        <v>16</v>
      </c>
      <c r="M22" s="274"/>
      <c r="N22" s="288"/>
      <c r="O22" s="81">
        <v>5</v>
      </c>
      <c r="P22" s="82">
        <f>Q22-E22-H22-K22</f>
        <v>1</v>
      </c>
      <c r="Q22" s="82">
        <f>C22+F22+I22</f>
        <v>1</v>
      </c>
      <c r="R22" s="83">
        <v>2</v>
      </c>
    </row>
    <row r="23" spans="1:18" ht="15" customHeight="1"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ht="15" customHeight="1" thickBot="1">
      <c r="B24" s="54" t="s">
        <v>20</v>
      </c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  <c r="N24" s="67"/>
      <c r="O24" s="66"/>
      <c r="P24" s="67"/>
      <c r="Q24" s="67"/>
      <c r="R24" s="67"/>
    </row>
    <row r="25" spans="1:18" ht="15" customHeight="1">
      <c r="B25" s="55"/>
      <c r="C25" s="276" t="str">
        <f>B26</f>
        <v>茜部</v>
      </c>
      <c r="D25" s="277"/>
      <c r="E25" s="278"/>
      <c r="F25" s="276" t="str">
        <f>B27</f>
        <v>長良西</v>
      </c>
      <c r="G25" s="277"/>
      <c r="H25" s="278"/>
      <c r="I25" s="276" t="str">
        <f>B28</f>
        <v>ユントス</v>
      </c>
      <c r="J25" s="277"/>
      <c r="K25" s="278"/>
      <c r="L25" s="276" t="str">
        <f>B29</f>
        <v>セイカ</v>
      </c>
      <c r="M25" s="277"/>
      <c r="N25" s="289"/>
      <c r="O25" s="68" t="s">
        <v>14</v>
      </c>
      <c r="P25" s="85" t="s">
        <v>21</v>
      </c>
      <c r="Q25" s="85" t="s">
        <v>22</v>
      </c>
      <c r="R25" s="56" t="s">
        <v>15</v>
      </c>
    </row>
    <row r="26" spans="1:18" ht="15" customHeight="1">
      <c r="A26" s="168">
        <v>13</v>
      </c>
      <c r="B26" s="118" t="s">
        <v>91</v>
      </c>
      <c r="C26" s="270" t="s">
        <v>16</v>
      </c>
      <c r="D26" s="271"/>
      <c r="E26" s="272"/>
      <c r="F26" s="57">
        <v>0</v>
      </c>
      <c r="G26" s="58" t="s">
        <v>17</v>
      </c>
      <c r="H26" s="59">
        <v>0</v>
      </c>
      <c r="I26" s="60">
        <v>0</v>
      </c>
      <c r="J26" s="58" t="s">
        <v>17</v>
      </c>
      <c r="K26" s="57">
        <v>0</v>
      </c>
      <c r="L26" s="60">
        <v>0</v>
      </c>
      <c r="M26" s="58" t="s">
        <v>17</v>
      </c>
      <c r="N26" s="57">
        <v>1</v>
      </c>
      <c r="O26" s="69">
        <v>2</v>
      </c>
      <c r="P26" s="61">
        <f>Q26-H26-K26-N26</f>
        <v>-1</v>
      </c>
      <c r="Q26" s="61">
        <f>F26+I26+L26</f>
        <v>0</v>
      </c>
      <c r="R26" s="62">
        <v>3</v>
      </c>
    </row>
    <row r="27" spans="1:18" ht="15" customHeight="1">
      <c r="A27" s="168">
        <v>14</v>
      </c>
      <c r="B27" s="118" t="s">
        <v>89</v>
      </c>
      <c r="C27" s="57">
        <v>0</v>
      </c>
      <c r="D27" s="58" t="s">
        <v>17</v>
      </c>
      <c r="E27" s="59">
        <v>0</v>
      </c>
      <c r="F27" s="270" t="s">
        <v>16</v>
      </c>
      <c r="G27" s="271"/>
      <c r="H27" s="272"/>
      <c r="I27" s="60">
        <v>0</v>
      </c>
      <c r="J27" s="58" t="s">
        <v>17</v>
      </c>
      <c r="K27" s="57">
        <v>2</v>
      </c>
      <c r="L27" s="60">
        <v>0</v>
      </c>
      <c r="M27" s="58" t="s">
        <v>17</v>
      </c>
      <c r="N27" s="57">
        <v>6</v>
      </c>
      <c r="O27" s="69">
        <v>1</v>
      </c>
      <c r="P27" s="61">
        <f>Q27-E27-K27-N27</f>
        <v>-8</v>
      </c>
      <c r="Q27" s="61">
        <f>C27+I27+L27</f>
        <v>0</v>
      </c>
      <c r="R27" s="62">
        <v>4</v>
      </c>
    </row>
    <row r="28" spans="1:18" ht="15" customHeight="1">
      <c r="A28" s="168">
        <v>15</v>
      </c>
      <c r="B28" s="222" t="s">
        <v>100</v>
      </c>
      <c r="C28" s="70">
        <v>0</v>
      </c>
      <c r="D28" s="58" t="s">
        <v>17</v>
      </c>
      <c r="E28" s="71">
        <v>0</v>
      </c>
      <c r="F28" s="72">
        <v>2</v>
      </c>
      <c r="G28" s="58" t="s">
        <v>17</v>
      </c>
      <c r="H28" s="73">
        <v>0</v>
      </c>
      <c r="I28" s="270" t="s">
        <v>16</v>
      </c>
      <c r="J28" s="271"/>
      <c r="K28" s="272"/>
      <c r="L28" s="60">
        <v>0</v>
      </c>
      <c r="M28" s="58" t="s">
        <v>17</v>
      </c>
      <c r="N28" s="57">
        <v>7</v>
      </c>
      <c r="O28" s="74">
        <v>4</v>
      </c>
      <c r="P28" s="75">
        <f>Q28-E28-H28-N28</f>
        <v>-5</v>
      </c>
      <c r="Q28" s="75">
        <f>C28+F28+L28</f>
        <v>2</v>
      </c>
      <c r="R28" s="76">
        <v>2</v>
      </c>
    </row>
    <row r="29" spans="1:18" ht="15" customHeight="1" thickBot="1">
      <c r="A29" s="167">
        <v>16</v>
      </c>
      <c r="B29" s="223" t="s">
        <v>103</v>
      </c>
      <c r="C29" s="77">
        <v>1</v>
      </c>
      <c r="D29" s="78" t="s">
        <v>17</v>
      </c>
      <c r="E29" s="79">
        <v>0</v>
      </c>
      <c r="F29" s="80">
        <v>6</v>
      </c>
      <c r="G29" s="78" t="s">
        <v>17</v>
      </c>
      <c r="H29" s="79">
        <v>0</v>
      </c>
      <c r="I29" s="80">
        <v>7</v>
      </c>
      <c r="J29" s="78" t="s">
        <v>17</v>
      </c>
      <c r="K29" s="80">
        <v>0</v>
      </c>
      <c r="L29" s="273" t="s">
        <v>16</v>
      </c>
      <c r="M29" s="274"/>
      <c r="N29" s="288"/>
      <c r="O29" s="81">
        <v>9</v>
      </c>
      <c r="P29" s="82">
        <f>Q29-E29-H29-K29</f>
        <v>14</v>
      </c>
      <c r="Q29" s="82">
        <f>C29+F29+I29</f>
        <v>14</v>
      </c>
      <c r="R29" s="83">
        <v>1</v>
      </c>
    </row>
    <row r="30" spans="1:18" ht="15" customHeight="1"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2" spans="1:18" s="115" customFormat="1" ht="16" thickBot="1">
      <c r="A32" s="167"/>
      <c r="B32" s="54" t="s">
        <v>52</v>
      </c>
      <c r="C32" s="52"/>
      <c r="D32" s="52"/>
      <c r="E32" s="52"/>
      <c r="F32" s="52"/>
      <c r="G32" s="52"/>
      <c r="H32" s="53"/>
      <c r="I32" s="53"/>
      <c r="J32" s="53"/>
      <c r="K32" s="53"/>
      <c r="L32" s="53"/>
      <c r="M32" s="53"/>
      <c r="N32" s="53"/>
      <c r="O32" s="52"/>
      <c r="P32" s="53"/>
      <c r="Q32" s="53"/>
      <c r="R32" s="53"/>
    </row>
    <row r="33" spans="1:20" s="115" customFormat="1" ht="15" customHeight="1">
      <c r="A33" s="167"/>
      <c r="B33" s="55"/>
      <c r="C33" s="276" t="str">
        <f>B34</f>
        <v>早田</v>
      </c>
      <c r="D33" s="277"/>
      <c r="E33" s="278"/>
      <c r="F33" s="276" t="str">
        <f>B35</f>
        <v>北星</v>
      </c>
      <c r="G33" s="277"/>
      <c r="H33" s="278"/>
      <c r="I33" s="276" t="str">
        <f>B36</f>
        <v>加納西</v>
      </c>
      <c r="J33" s="277"/>
      <c r="K33" s="278"/>
      <c r="L33" s="279"/>
      <c r="M33" s="280"/>
      <c r="N33" s="281"/>
      <c r="O33" s="68" t="s">
        <v>14</v>
      </c>
      <c r="P33" s="85" t="s">
        <v>21</v>
      </c>
      <c r="Q33" s="85" t="s">
        <v>22</v>
      </c>
      <c r="R33" s="56" t="s">
        <v>15</v>
      </c>
    </row>
    <row r="34" spans="1:20" s="115" customFormat="1" ht="15" customHeight="1">
      <c r="A34" s="168">
        <v>17</v>
      </c>
      <c r="B34" s="118" t="s">
        <v>110</v>
      </c>
      <c r="C34" s="270" t="s">
        <v>16</v>
      </c>
      <c r="D34" s="271"/>
      <c r="E34" s="272"/>
      <c r="F34" s="57">
        <v>0</v>
      </c>
      <c r="G34" s="58" t="s">
        <v>17</v>
      </c>
      <c r="H34" s="59">
        <v>0</v>
      </c>
      <c r="I34" s="60">
        <v>0</v>
      </c>
      <c r="J34" s="58" t="s">
        <v>17</v>
      </c>
      <c r="K34" s="57">
        <v>3</v>
      </c>
      <c r="L34" s="153"/>
      <c r="M34" s="154"/>
      <c r="N34" s="155"/>
      <c r="O34" s="86">
        <v>1</v>
      </c>
      <c r="P34" s="61">
        <f>Q34-H34-K34</f>
        <v>-3</v>
      </c>
      <c r="Q34" s="61">
        <f>F34+I34</f>
        <v>0</v>
      </c>
      <c r="R34" s="62">
        <v>3</v>
      </c>
    </row>
    <row r="35" spans="1:20" s="115" customFormat="1" ht="15" customHeight="1">
      <c r="A35" s="168">
        <v>18</v>
      </c>
      <c r="B35" s="118" t="s">
        <v>96</v>
      </c>
      <c r="C35" s="57">
        <v>0</v>
      </c>
      <c r="D35" s="58" t="s">
        <v>17</v>
      </c>
      <c r="E35" s="59">
        <v>0</v>
      </c>
      <c r="F35" s="270" t="s">
        <v>16</v>
      </c>
      <c r="G35" s="271"/>
      <c r="H35" s="272"/>
      <c r="I35" s="60">
        <v>0</v>
      </c>
      <c r="J35" s="58" t="s">
        <v>17</v>
      </c>
      <c r="K35" s="57">
        <v>1</v>
      </c>
      <c r="L35" s="153"/>
      <c r="M35" s="154"/>
      <c r="N35" s="155"/>
      <c r="O35" s="86">
        <v>1</v>
      </c>
      <c r="P35" s="61">
        <f>Q35-E35-K35</f>
        <v>-1</v>
      </c>
      <c r="Q35" s="61">
        <f>C35+I35</f>
        <v>0</v>
      </c>
      <c r="R35" s="62">
        <v>2</v>
      </c>
    </row>
    <row r="36" spans="1:20" s="115" customFormat="1" ht="15" customHeight="1" thickBot="1">
      <c r="A36" s="168">
        <v>19</v>
      </c>
      <c r="B36" s="222" t="s">
        <v>104</v>
      </c>
      <c r="C36" s="70">
        <v>3</v>
      </c>
      <c r="D36" s="156" t="s">
        <v>17</v>
      </c>
      <c r="E36" s="71">
        <v>0</v>
      </c>
      <c r="F36" s="72">
        <v>1</v>
      </c>
      <c r="G36" s="156" t="s">
        <v>17</v>
      </c>
      <c r="H36" s="73">
        <v>0</v>
      </c>
      <c r="I36" s="282" t="s">
        <v>16</v>
      </c>
      <c r="J36" s="283"/>
      <c r="K36" s="284"/>
      <c r="L36" s="157"/>
      <c r="M36" s="158"/>
      <c r="N36" s="159"/>
      <c r="O36" s="87">
        <v>6</v>
      </c>
      <c r="P36" s="75">
        <f>Q36-E36-H36</f>
        <v>4</v>
      </c>
      <c r="Q36" s="75">
        <f>C36+F36</f>
        <v>4</v>
      </c>
      <c r="R36" s="76">
        <v>1</v>
      </c>
    </row>
    <row r="37" spans="1:20" s="115" customFormat="1" ht="15" customHeight="1">
      <c r="A37" s="168"/>
      <c r="B37" s="160"/>
      <c r="C37" s="161"/>
      <c r="D37" s="162"/>
      <c r="E37" s="161"/>
      <c r="F37" s="161"/>
      <c r="G37" s="162"/>
      <c r="H37" s="161"/>
      <c r="I37" s="161"/>
      <c r="J37" s="162"/>
      <c r="K37" s="161"/>
      <c r="L37" s="161"/>
      <c r="M37" s="162"/>
      <c r="N37" s="161"/>
      <c r="O37" s="161"/>
      <c r="P37" s="161"/>
      <c r="Q37" s="161"/>
      <c r="R37" s="161"/>
    </row>
    <row r="38" spans="1:20" s="115" customFormat="1" ht="15" customHeight="1" thickBot="1">
      <c r="A38" s="168"/>
      <c r="B38" s="54" t="s">
        <v>53</v>
      </c>
      <c r="C38" s="84"/>
      <c r="D38" s="84"/>
      <c r="E38" s="84"/>
      <c r="F38" s="84"/>
      <c r="G38" s="84"/>
      <c r="O38" s="84"/>
    </row>
    <row r="39" spans="1:20" s="115" customFormat="1" ht="15" customHeight="1">
      <c r="A39" s="167"/>
      <c r="B39" s="55"/>
      <c r="C39" s="276" t="str">
        <f>B40</f>
        <v>茜部</v>
      </c>
      <c r="D39" s="277"/>
      <c r="E39" s="278"/>
      <c r="F39" s="285" t="str">
        <f>B41</f>
        <v>セイカ</v>
      </c>
      <c r="G39" s="286"/>
      <c r="H39" s="287"/>
      <c r="I39" s="276" t="str">
        <f>B42</f>
        <v>若鮎城西</v>
      </c>
      <c r="J39" s="277"/>
      <c r="K39" s="278"/>
      <c r="L39" s="279"/>
      <c r="M39" s="280"/>
      <c r="N39" s="281"/>
      <c r="O39" s="68" t="s">
        <v>14</v>
      </c>
      <c r="P39" s="85" t="s">
        <v>21</v>
      </c>
      <c r="Q39" s="85" t="s">
        <v>22</v>
      </c>
      <c r="R39" s="56" t="s">
        <v>15</v>
      </c>
    </row>
    <row r="40" spans="1:20" s="115" customFormat="1" ht="15" customHeight="1">
      <c r="A40" s="168">
        <v>20</v>
      </c>
      <c r="B40" s="86" t="s">
        <v>111</v>
      </c>
      <c r="C40" s="270" t="s">
        <v>16</v>
      </c>
      <c r="D40" s="271"/>
      <c r="E40" s="272"/>
      <c r="F40" s="57">
        <v>0</v>
      </c>
      <c r="G40" s="58" t="s">
        <v>17</v>
      </c>
      <c r="H40" s="59">
        <v>3</v>
      </c>
      <c r="I40" s="60">
        <v>0</v>
      </c>
      <c r="J40" s="58" t="s">
        <v>17</v>
      </c>
      <c r="K40" s="57">
        <v>3</v>
      </c>
      <c r="L40" s="153"/>
      <c r="M40" s="154"/>
      <c r="N40" s="155"/>
      <c r="O40" s="86">
        <v>0</v>
      </c>
      <c r="P40" s="61">
        <f>Q40-H40-K40</f>
        <v>-6</v>
      </c>
      <c r="Q40" s="61">
        <f>F40+I40</f>
        <v>0</v>
      </c>
      <c r="R40" s="62">
        <v>3</v>
      </c>
    </row>
    <row r="41" spans="1:20" s="115" customFormat="1" ht="15" customHeight="1">
      <c r="A41" s="168">
        <v>21</v>
      </c>
      <c r="B41" s="118" t="s">
        <v>103</v>
      </c>
      <c r="C41" s="57">
        <v>3</v>
      </c>
      <c r="D41" s="58" t="s">
        <v>17</v>
      </c>
      <c r="E41" s="59">
        <v>0</v>
      </c>
      <c r="F41" s="270" t="s">
        <v>16</v>
      </c>
      <c r="G41" s="271"/>
      <c r="H41" s="272"/>
      <c r="I41" s="60">
        <v>0</v>
      </c>
      <c r="J41" s="58" t="s">
        <v>17</v>
      </c>
      <c r="K41" s="57">
        <v>0</v>
      </c>
      <c r="L41" s="153"/>
      <c r="M41" s="154"/>
      <c r="N41" s="155"/>
      <c r="O41" s="86">
        <v>4</v>
      </c>
      <c r="P41" s="61">
        <f>Q41-E41-K41</f>
        <v>3</v>
      </c>
      <c r="Q41" s="61">
        <f>C41+I41</f>
        <v>3</v>
      </c>
      <c r="R41" s="62">
        <v>2</v>
      </c>
      <c r="S41" s="294" t="s">
        <v>127</v>
      </c>
      <c r="T41" s="250">
        <v>0</v>
      </c>
    </row>
    <row r="42" spans="1:20" s="115" customFormat="1" ht="15" customHeight="1" thickBot="1">
      <c r="A42" s="168">
        <v>22</v>
      </c>
      <c r="B42" s="88" t="s">
        <v>105</v>
      </c>
      <c r="C42" s="80">
        <v>3</v>
      </c>
      <c r="D42" s="78" t="s">
        <v>17</v>
      </c>
      <c r="E42" s="79">
        <v>0</v>
      </c>
      <c r="F42" s="134">
        <v>0</v>
      </c>
      <c r="G42" s="78" t="s">
        <v>17</v>
      </c>
      <c r="H42" s="163">
        <v>0</v>
      </c>
      <c r="I42" s="273" t="s">
        <v>16</v>
      </c>
      <c r="J42" s="274"/>
      <c r="K42" s="275"/>
      <c r="L42" s="164"/>
      <c r="M42" s="165"/>
      <c r="N42" s="166"/>
      <c r="O42" s="88">
        <v>4</v>
      </c>
      <c r="P42" s="75">
        <f>Q42-E42-H42</f>
        <v>3</v>
      </c>
      <c r="Q42" s="75">
        <f>C42+F42</f>
        <v>3</v>
      </c>
      <c r="R42" s="83">
        <v>1</v>
      </c>
      <c r="S42" s="294"/>
      <c r="T42" s="250">
        <v>2</v>
      </c>
    </row>
    <row r="43" spans="1:20" s="115" customFormat="1" ht="15" customHeight="1">
      <c r="A43" s="168"/>
      <c r="C43" s="84"/>
      <c r="D43" s="65"/>
      <c r="E43" s="84"/>
      <c r="F43" s="84"/>
      <c r="G43" s="65"/>
      <c r="H43" s="84"/>
      <c r="I43" s="84"/>
      <c r="J43" s="65"/>
      <c r="K43" s="84"/>
      <c r="L43" s="84"/>
      <c r="M43" s="65"/>
      <c r="N43" s="84"/>
      <c r="O43" s="84"/>
      <c r="P43" s="161"/>
      <c r="Q43" s="161"/>
      <c r="R43" s="84"/>
    </row>
    <row r="44" spans="1:20" s="115" customFormat="1" ht="15" customHeight="1" thickBot="1">
      <c r="A44" s="167"/>
      <c r="B44" s="54" t="s">
        <v>54</v>
      </c>
      <c r="C44" s="84"/>
      <c r="D44" s="84"/>
      <c r="E44" s="84"/>
      <c r="F44" s="84"/>
      <c r="G44" s="84"/>
      <c r="O44" s="84"/>
    </row>
    <row r="45" spans="1:20" s="115" customFormat="1" ht="15" customHeight="1">
      <c r="A45" s="167"/>
      <c r="B45" s="55"/>
      <c r="C45" s="276" t="str">
        <f>B46</f>
        <v>若鮎岐阜</v>
      </c>
      <c r="D45" s="277"/>
      <c r="E45" s="278"/>
      <c r="F45" s="276" t="str">
        <f>B47</f>
        <v>長森南</v>
      </c>
      <c r="G45" s="277"/>
      <c r="H45" s="278"/>
      <c r="I45" s="276" t="str">
        <f>B48</f>
        <v>鶉</v>
      </c>
      <c r="J45" s="277"/>
      <c r="K45" s="278"/>
      <c r="L45" s="279"/>
      <c r="M45" s="280"/>
      <c r="N45" s="281"/>
      <c r="O45" s="68" t="s">
        <v>14</v>
      </c>
      <c r="P45" s="85" t="s">
        <v>21</v>
      </c>
      <c r="Q45" s="85" t="s">
        <v>22</v>
      </c>
      <c r="R45" s="56" t="s">
        <v>15</v>
      </c>
    </row>
    <row r="46" spans="1:20" s="115" customFormat="1" ht="15" customHeight="1">
      <c r="A46" s="168">
        <v>23</v>
      </c>
      <c r="B46" s="118" t="s">
        <v>92</v>
      </c>
      <c r="C46" s="270" t="s">
        <v>16</v>
      </c>
      <c r="D46" s="271"/>
      <c r="E46" s="272"/>
      <c r="F46" s="57">
        <v>3</v>
      </c>
      <c r="G46" s="58" t="s">
        <v>17</v>
      </c>
      <c r="H46" s="59">
        <v>0</v>
      </c>
      <c r="I46" s="60">
        <v>1</v>
      </c>
      <c r="J46" s="58" t="s">
        <v>17</v>
      </c>
      <c r="K46" s="57">
        <v>0</v>
      </c>
      <c r="L46" s="153"/>
      <c r="M46" s="154"/>
      <c r="N46" s="155"/>
      <c r="O46" s="86">
        <v>6</v>
      </c>
      <c r="P46" s="61">
        <f>Q46-H46-K46</f>
        <v>4</v>
      </c>
      <c r="Q46" s="61">
        <f>F46+I46</f>
        <v>4</v>
      </c>
      <c r="R46" s="62">
        <v>1</v>
      </c>
    </row>
    <row r="47" spans="1:20" s="115" customFormat="1" ht="15" customHeight="1">
      <c r="A47" s="168">
        <v>24</v>
      </c>
      <c r="B47" s="118" t="s">
        <v>97</v>
      </c>
      <c r="C47" s="57">
        <v>0</v>
      </c>
      <c r="D47" s="58" t="s">
        <v>17</v>
      </c>
      <c r="E47" s="59">
        <v>3</v>
      </c>
      <c r="F47" s="270" t="s">
        <v>16</v>
      </c>
      <c r="G47" s="271"/>
      <c r="H47" s="272"/>
      <c r="I47" s="60">
        <v>0</v>
      </c>
      <c r="J47" s="58" t="s">
        <v>17</v>
      </c>
      <c r="K47" s="57">
        <v>2</v>
      </c>
      <c r="L47" s="153"/>
      <c r="M47" s="154"/>
      <c r="N47" s="155"/>
      <c r="O47" s="86">
        <v>0</v>
      </c>
      <c r="P47" s="61">
        <f>Q47-E47-K47</f>
        <v>-5</v>
      </c>
      <c r="Q47" s="61">
        <f>C47+I47</f>
        <v>0</v>
      </c>
      <c r="R47" s="62">
        <v>3</v>
      </c>
    </row>
    <row r="48" spans="1:20" s="115" customFormat="1" ht="15" customHeight="1" thickBot="1">
      <c r="A48" s="168">
        <v>25</v>
      </c>
      <c r="B48" s="223" t="s">
        <v>102</v>
      </c>
      <c r="C48" s="80">
        <v>0</v>
      </c>
      <c r="D48" s="78" t="s">
        <v>17</v>
      </c>
      <c r="E48" s="79">
        <v>1</v>
      </c>
      <c r="F48" s="134">
        <v>2</v>
      </c>
      <c r="G48" s="78" t="s">
        <v>17</v>
      </c>
      <c r="H48" s="163">
        <v>0</v>
      </c>
      <c r="I48" s="273" t="s">
        <v>16</v>
      </c>
      <c r="J48" s="274"/>
      <c r="K48" s="275"/>
      <c r="L48" s="164"/>
      <c r="M48" s="165"/>
      <c r="N48" s="166"/>
      <c r="O48" s="88">
        <v>3</v>
      </c>
      <c r="P48" s="82">
        <f>Q48-E48-H48</f>
        <v>1</v>
      </c>
      <c r="Q48" s="82">
        <f>C48+F48</f>
        <v>2</v>
      </c>
      <c r="R48" s="83">
        <v>2</v>
      </c>
    </row>
  </sheetData>
  <mergeCells count="57">
    <mergeCell ref="S41:S42"/>
    <mergeCell ref="F13:H13"/>
    <mergeCell ref="I14:K14"/>
    <mergeCell ref="C12:E12"/>
    <mergeCell ref="C19:E19"/>
    <mergeCell ref="F20:H20"/>
    <mergeCell ref="I21:K21"/>
    <mergeCell ref="L22:N22"/>
    <mergeCell ref="L15:N15"/>
    <mergeCell ref="C18:E18"/>
    <mergeCell ref="C5:E5"/>
    <mergeCell ref="L8:N8"/>
    <mergeCell ref="C11:E11"/>
    <mergeCell ref="F11:H11"/>
    <mergeCell ref="I11:K11"/>
    <mergeCell ref="L11:N11"/>
    <mergeCell ref="F6:H6"/>
    <mergeCell ref="A1:R1"/>
    <mergeCell ref="B2:O2"/>
    <mergeCell ref="P2:R2"/>
    <mergeCell ref="C4:E4"/>
    <mergeCell ref="F4:H4"/>
    <mergeCell ref="I4:K4"/>
    <mergeCell ref="L4:N4"/>
    <mergeCell ref="L25:N25"/>
    <mergeCell ref="I25:K25"/>
    <mergeCell ref="F25:H25"/>
    <mergeCell ref="C25:E25"/>
    <mergeCell ref="I7:K7"/>
    <mergeCell ref="F18:H18"/>
    <mergeCell ref="I18:K18"/>
    <mergeCell ref="L18:N18"/>
    <mergeCell ref="F35:H35"/>
    <mergeCell ref="L29:N29"/>
    <mergeCell ref="I28:K28"/>
    <mergeCell ref="F27:H27"/>
    <mergeCell ref="C26:E26"/>
    <mergeCell ref="C33:E33"/>
    <mergeCell ref="F33:H33"/>
    <mergeCell ref="I33:K33"/>
    <mergeCell ref="L33:N33"/>
    <mergeCell ref="C34:E34"/>
    <mergeCell ref="L45:N45"/>
    <mergeCell ref="I36:K36"/>
    <mergeCell ref="C39:E39"/>
    <mergeCell ref="F39:H39"/>
    <mergeCell ref="I39:K39"/>
    <mergeCell ref="L39:N39"/>
    <mergeCell ref="C46:E46"/>
    <mergeCell ref="F47:H47"/>
    <mergeCell ref="I48:K48"/>
    <mergeCell ref="C40:E40"/>
    <mergeCell ref="F41:H41"/>
    <mergeCell ref="I42:K42"/>
    <mergeCell ref="C45:E45"/>
    <mergeCell ref="F45:H45"/>
    <mergeCell ref="I45:K45"/>
  </mergeCells>
  <phoneticPr fontId="24"/>
  <pageMargins left="0.70866141732283472" right="0.70866141732283472" top="0.74803149606299213" bottom="0.74803149606299213" header="0.31496062992125984" footer="0.31496062992125984"/>
  <pageSetup paperSize="9" scale="7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M48"/>
  <sheetViews>
    <sheetView tabSelected="1" zoomScale="90" zoomScaleNormal="90" workbookViewId="0">
      <selection sqref="A1:W1"/>
    </sheetView>
  </sheetViews>
  <sheetFormatPr baseColWidth="10" defaultColWidth="9" defaultRowHeight="30" customHeight="1"/>
  <cols>
    <col min="1" max="1" width="6.6640625" style="91" customWidth="1"/>
    <col min="2" max="2" width="2.6640625" style="175" customWidth="1"/>
    <col min="3" max="3" width="8.6640625" style="93" customWidth="1"/>
    <col min="4" max="5" width="3.1640625" style="91" customWidth="1"/>
    <col min="6" max="6" width="2.6640625" style="91" customWidth="1"/>
    <col min="7" max="8" width="3.1640625" style="91" customWidth="1"/>
    <col min="9" max="9" width="8.6640625" style="91" customWidth="1"/>
    <col min="10" max="10" width="2.6640625" style="93" customWidth="1"/>
    <col min="11" max="11" width="8.5" style="91" customWidth="1"/>
    <col min="12" max="12" width="2.6640625" style="106" customWidth="1"/>
    <col min="13" max="13" width="6.6640625" style="91" customWidth="1"/>
    <col min="14" max="14" width="2.6640625" style="93" customWidth="1"/>
    <col min="15" max="15" width="8.6640625" style="93" customWidth="1"/>
    <col min="16" max="17" width="3.1640625" style="91" customWidth="1"/>
    <col min="18" max="18" width="2.6640625" style="91" customWidth="1"/>
    <col min="19" max="20" width="3.1640625" style="91" customWidth="1"/>
    <col min="21" max="21" width="8.6640625" style="91" customWidth="1"/>
    <col min="22" max="22" width="2.6640625" style="93" customWidth="1"/>
    <col min="23" max="23" width="9.6640625" style="91" bestFit="1" customWidth="1"/>
    <col min="24" max="24" width="2.6640625" style="106" customWidth="1"/>
    <col min="25" max="247" width="9" style="89" customWidth="1"/>
    <col min="248" max="16384" width="9" style="90"/>
  </cols>
  <sheetData>
    <row r="1" spans="1:25" ht="30" customHeight="1" thickBot="1">
      <c r="A1" s="312" t="s">
        <v>37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135"/>
    </row>
    <row r="2" spans="1:25" ht="30" customHeight="1" thickBot="1">
      <c r="A2" s="97">
        <v>43554</v>
      </c>
      <c r="B2" s="297" t="s">
        <v>32</v>
      </c>
      <c r="C2" s="298"/>
      <c r="D2" s="298"/>
      <c r="E2" s="298"/>
      <c r="F2" s="298"/>
      <c r="G2" s="298"/>
      <c r="H2" s="298"/>
      <c r="I2" s="298"/>
      <c r="J2" s="299"/>
      <c r="K2" s="308" t="s">
        <v>33</v>
      </c>
      <c r="L2" s="309"/>
      <c r="M2" s="97">
        <v>43554</v>
      </c>
      <c r="N2" s="297" t="s">
        <v>32</v>
      </c>
      <c r="O2" s="298"/>
      <c r="P2" s="298"/>
      <c r="Q2" s="298"/>
      <c r="R2" s="298"/>
      <c r="S2" s="298"/>
      <c r="T2" s="298"/>
      <c r="U2" s="298"/>
      <c r="V2" s="299"/>
      <c r="W2" s="308" t="s">
        <v>34</v>
      </c>
      <c r="X2" s="309"/>
    </row>
    <row r="3" spans="1:25" ht="30" customHeight="1">
      <c r="A3" s="98" t="s">
        <v>23</v>
      </c>
      <c r="B3" s="305" t="s">
        <v>24</v>
      </c>
      <c r="C3" s="306"/>
      <c r="D3" s="306"/>
      <c r="E3" s="306"/>
      <c r="F3" s="306"/>
      <c r="G3" s="306"/>
      <c r="H3" s="306"/>
      <c r="I3" s="306"/>
      <c r="J3" s="307"/>
      <c r="K3" s="300" t="s">
        <v>25</v>
      </c>
      <c r="L3" s="301"/>
      <c r="M3" s="98" t="s">
        <v>23</v>
      </c>
      <c r="N3" s="305" t="s">
        <v>24</v>
      </c>
      <c r="O3" s="306"/>
      <c r="P3" s="306"/>
      <c r="Q3" s="306"/>
      <c r="R3" s="306"/>
      <c r="S3" s="306"/>
      <c r="T3" s="306"/>
      <c r="U3" s="306"/>
      <c r="V3" s="306"/>
      <c r="W3" s="300" t="s">
        <v>25</v>
      </c>
      <c r="X3" s="301"/>
    </row>
    <row r="4" spans="1:25" ht="30" customHeight="1">
      <c r="A4" s="105">
        <v>0.39583333333333331</v>
      </c>
      <c r="B4" s="170">
        <v>1</v>
      </c>
      <c r="C4" s="225" t="s">
        <v>98</v>
      </c>
      <c r="D4" s="236">
        <v>1</v>
      </c>
      <c r="E4" s="103"/>
      <c r="F4" s="102" t="s">
        <v>55</v>
      </c>
      <c r="G4" s="103"/>
      <c r="H4" s="241">
        <v>0</v>
      </c>
      <c r="I4" s="104" t="s">
        <v>90</v>
      </c>
      <c r="J4" s="178">
        <v>2</v>
      </c>
      <c r="K4" s="224" t="s">
        <v>108</v>
      </c>
      <c r="L4" s="214">
        <v>9</v>
      </c>
      <c r="M4" s="105">
        <v>0.39583333333333331</v>
      </c>
      <c r="N4" s="170">
        <v>3</v>
      </c>
      <c r="O4" s="101" t="s">
        <v>107</v>
      </c>
      <c r="P4" s="236">
        <v>8</v>
      </c>
      <c r="Q4" s="103"/>
      <c r="R4" s="102" t="s">
        <v>55</v>
      </c>
      <c r="S4" s="103"/>
      <c r="T4" s="241">
        <v>0</v>
      </c>
      <c r="U4" s="101" t="s">
        <v>88</v>
      </c>
      <c r="V4" s="184">
        <v>4</v>
      </c>
      <c r="W4" s="139" t="s">
        <v>94</v>
      </c>
      <c r="X4" s="214">
        <v>12</v>
      </c>
      <c r="Y4" s="117"/>
    </row>
    <row r="5" spans="1:25" ht="30" customHeight="1">
      <c r="A5" s="99">
        <v>0.41666666666666669</v>
      </c>
      <c r="B5" s="170">
        <v>9</v>
      </c>
      <c r="C5" s="116" t="s">
        <v>108</v>
      </c>
      <c r="D5" s="237">
        <v>0</v>
      </c>
      <c r="E5" s="116"/>
      <c r="F5" s="102" t="s">
        <v>55</v>
      </c>
      <c r="G5" s="116"/>
      <c r="H5" s="237">
        <v>1</v>
      </c>
      <c r="I5" s="116" t="s">
        <v>97</v>
      </c>
      <c r="J5" s="180">
        <v>10</v>
      </c>
      <c r="K5" s="224" t="s">
        <v>98</v>
      </c>
      <c r="L5" s="214">
        <v>1</v>
      </c>
      <c r="M5" s="99">
        <v>0.41666666666666669</v>
      </c>
      <c r="N5" s="190">
        <v>11</v>
      </c>
      <c r="O5" s="116" t="s">
        <v>105</v>
      </c>
      <c r="P5" s="237">
        <v>0</v>
      </c>
      <c r="Q5" s="116"/>
      <c r="R5" s="102" t="s">
        <v>55</v>
      </c>
      <c r="S5" s="116"/>
      <c r="T5" s="237">
        <v>0</v>
      </c>
      <c r="U5" s="116" t="s">
        <v>94</v>
      </c>
      <c r="V5" s="194">
        <v>12</v>
      </c>
      <c r="W5" s="139" t="s">
        <v>88</v>
      </c>
      <c r="X5" s="214">
        <v>4</v>
      </c>
      <c r="Y5" s="117"/>
    </row>
    <row r="6" spans="1:25" ht="30" customHeight="1">
      <c r="A6" s="99">
        <v>0.4375</v>
      </c>
      <c r="B6" s="202"/>
      <c r="C6" s="203"/>
      <c r="D6" s="238"/>
      <c r="E6" s="204"/>
      <c r="F6" s="204"/>
      <c r="G6" s="204"/>
      <c r="H6" s="238"/>
      <c r="I6" s="204"/>
      <c r="J6" s="205"/>
      <c r="K6" s="226"/>
      <c r="L6" s="214"/>
      <c r="M6" s="99">
        <v>0.4375</v>
      </c>
      <c r="N6" s="188">
        <v>23</v>
      </c>
      <c r="O6" s="142" t="s">
        <v>92</v>
      </c>
      <c r="P6" s="243">
        <v>3</v>
      </c>
      <c r="Q6" s="143"/>
      <c r="R6" s="143" t="s">
        <v>56</v>
      </c>
      <c r="S6" s="143"/>
      <c r="T6" s="243">
        <v>0</v>
      </c>
      <c r="U6" s="143" t="s">
        <v>97</v>
      </c>
      <c r="V6" s="179">
        <v>24</v>
      </c>
      <c r="W6" s="141" t="s">
        <v>104</v>
      </c>
      <c r="X6" s="215">
        <v>19</v>
      </c>
      <c r="Y6" s="117"/>
    </row>
    <row r="7" spans="1:25" ht="30" customHeight="1">
      <c r="A7" s="105">
        <v>0.45833333333333331</v>
      </c>
      <c r="B7" s="171">
        <v>1</v>
      </c>
      <c r="C7" s="116" t="s">
        <v>98</v>
      </c>
      <c r="D7" s="237">
        <v>0</v>
      </c>
      <c r="E7" s="116"/>
      <c r="F7" s="102" t="s">
        <v>55</v>
      </c>
      <c r="G7" s="116"/>
      <c r="H7" s="237">
        <v>0</v>
      </c>
      <c r="I7" s="116" t="s">
        <v>107</v>
      </c>
      <c r="J7" s="189">
        <v>3</v>
      </c>
      <c r="K7" s="226" t="s">
        <v>105</v>
      </c>
      <c r="L7" s="214">
        <v>11</v>
      </c>
      <c r="M7" s="105">
        <v>0.45833333333333331</v>
      </c>
      <c r="N7" s="192">
        <v>2</v>
      </c>
      <c r="O7" s="116" t="s">
        <v>90</v>
      </c>
      <c r="P7" s="237">
        <v>8</v>
      </c>
      <c r="Q7" s="116"/>
      <c r="R7" s="102" t="s">
        <v>55</v>
      </c>
      <c r="S7" s="116"/>
      <c r="T7" s="237">
        <v>0</v>
      </c>
      <c r="U7" s="116" t="s">
        <v>88</v>
      </c>
      <c r="V7" s="196">
        <v>4</v>
      </c>
      <c r="W7" s="145" t="s">
        <v>97</v>
      </c>
      <c r="X7" s="214">
        <v>10</v>
      </c>
      <c r="Y7" s="117"/>
    </row>
    <row r="8" spans="1:25" ht="30" customHeight="1">
      <c r="A8" s="105">
        <v>0.47916666666666669</v>
      </c>
      <c r="B8" s="170">
        <v>9</v>
      </c>
      <c r="C8" s="116" t="s">
        <v>108</v>
      </c>
      <c r="D8" s="237">
        <v>1</v>
      </c>
      <c r="E8" s="116"/>
      <c r="F8" s="102" t="s">
        <v>55</v>
      </c>
      <c r="G8" s="116"/>
      <c r="H8" s="237">
        <v>0</v>
      </c>
      <c r="I8" s="116" t="s">
        <v>105</v>
      </c>
      <c r="J8" s="180">
        <v>11</v>
      </c>
      <c r="K8" s="224" t="s">
        <v>107</v>
      </c>
      <c r="L8" s="214">
        <v>3</v>
      </c>
      <c r="M8" s="105">
        <v>0.47916666666666669</v>
      </c>
      <c r="N8" s="190">
        <v>10</v>
      </c>
      <c r="O8" s="116" t="s">
        <v>97</v>
      </c>
      <c r="P8" s="237">
        <v>0</v>
      </c>
      <c r="Q8" s="116"/>
      <c r="R8" s="102" t="s">
        <v>55</v>
      </c>
      <c r="S8" s="116"/>
      <c r="T8" s="237">
        <v>1</v>
      </c>
      <c r="U8" s="116" t="s">
        <v>94</v>
      </c>
      <c r="V8" s="197">
        <v>12</v>
      </c>
      <c r="W8" s="139" t="s">
        <v>90</v>
      </c>
      <c r="X8" s="214">
        <v>2</v>
      </c>
      <c r="Y8" s="117"/>
    </row>
    <row r="9" spans="1:25" ht="30" customHeight="1">
      <c r="A9" s="105">
        <v>0.5</v>
      </c>
      <c r="B9" s="172">
        <v>23</v>
      </c>
      <c r="C9" s="140" t="s">
        <v>92</v>
      </c>
      <c r="D9" s="239">
        <v>1</v>
      </c>
      <c r="E9" s="150"/>
      <c r="F9" s="143" t="s">
        <v>56</v>
      </c>
      <c r="G9" s="150"/>
      <c r="H9" s="242">
        <v>0</v>
      </c>
      <c r="I9" s="149" t="s">
        <v>102</v>
      </c>
      <c r="J9" s="187">
        <v>25</v>
      </c>
      <c r="K9" s="227" t="s">
        <v>96</v>
      </c>
      <c r="L9" s="215">
        <v>18</v>
      </c>
      <c r="M9" s="105">
        <v>0.5</v>
      </c>
      <c r="N9" s="171"/>
      <c r="O9" s="119"/>
      <c r="P9" s="244"/>
      <c r="Q9" s="198"/>
      <c r="R9" s="120"/>
      <c r="S9" s="198"/>
      <c r="T9" s="246"/>
      <c r="U9" s="119"/>
      <c r="V9" s="199"/>
      <c r="W9" s="145"/>
      <c r="X9" s="214"/>
      <c r="Y9" s="117"/>
    </row>
    <row r="10" spans="1:25" ht="30" customHeight="1">
      <c r="A10" s="105">
        <v>0.52083333333333337</v>
      </c>
      <c r="B10" s="170">
        <v>1</v>
      </c>
      <c r="C10" s="116" t="s">
        <v>98</v>
      </c>
      <c r="D10" s="237">
        <v>5</v>
      </c>
      <c r="E10" s="116"/>
      <c r="F10" s="102" t="s">
        <v>55</v>
      </c>
      <c r="G10" s="116"/>
      <c r="H10" s="237">
        <v>0</v>
      </c>
      <c r="I10" s="116" t="s">
        <v>88</v>
      </c>
      <c r="J10" s="180">
        <v>4</v>
      </c>
      <c r="K10" s="224" t="s">
        <v>108</v>
      </c>
      <c r="L10" s="214">
        <v>9</v>
      </c>
      <c r="M10" s="105">
        <v>0.52083333333333337</v>
      </c>
      <c r="N10" s="183">
        <v>2</v>
      </c>
      <c r="O10" s="116" t="s">
        <v>90</v>
      </c>
      <c r="P10" s="237">
        <v>0</v>
      </c>
      <c r="Q10" s="116"/>
      <c r="R10" s="102" t="s">
        <v>55</v>
      </c>
      <c r="S10" s="116"/>
      <c r="T10" s="237">
        <v>3</v>
      </c>
      <c r="U10" s="116" t="s">
        <v>107</v>
      </c>
      <c r="V10" s="180">
        <v>3</v>
      </c>
      <c r="W10" s="139" t="s">
        <v>97</v>
      </c>
      <c r="X10" s="214">
        <v>10</v>
      </c>
      <c r="Y10" s="117"/>
    </row>
    <row r="11" spans="1:25" ht="30" customHeight="1">
      <c r="A11" s="105">
        <v>0.54166666666666663</v>
      </c>
      <c r="B11" s="170">
        <v>9</v>
      </c>
      <c r="C11" s="116" t="s">
        <v>108</v>
      </c>
      <c r="D11" s="237">
        <v>0</v>
      </c>
      <c r="E11" s="116"/>
      <c r="F11" s="102" t="s">
        <v>55</v>
      </c>
      <c r="G11" s="116"/>
      <c r="H11" s="237">
        <v>0</v>
      </c>
      <c r="I11" s="116" t="s">
        <v>94</v>
      </c>
      <c r="J11" s="180">
        <v>12</v>
      </c>
      <c r="K11" s="224" t="s">
        <v>98</v>
      </c>
      <c r="L11" s="214">
        <v>1</v>
      </c>
      <c r="M11" s="105">
        <v>0.54166666666666663</v>
      </c>
      <c r="N11" s="183">
        <v>10</v>
      </c>
      <c r="O11" s="116" t="s">
        <v>97</v>
      </c>
      <c r="P11" s="237">
        <v>2</v>
      </c>
      <c r="Q11" s="116"/>
      <c r="R11" s="102" t="s">
        <v>55</v>
      </c>
      <c r="S11" s="116"/>
      <c r="T11" s="237">
        <v>1</v>
      </c>
      <c r="U11" s="116" t="s">
        <v>105</v>
      </c>
      <c r="V11" s="180">
        <v>11</v>
      </c>
      <c r="W11" s="139" t="s">
        <v>112</v>
      </c>
      <c r="X11" s="214">
        <v>2</v>
      </c>
      <c r="Y11" s="117"/>
    </row>
    <row r="12" spans="1:25" ht="30" customHeight="1">
      <c r="A12" s="105">
        <v>0.5625</v>
      </c>
      <c r="B12" s="171"/>
      <c r="C12" s="138"/>
      <c r="D12" s="240"/>
      <c r="E12" s="138"/>
      <c r="F12" s="144"/>
      <c r="G12" s="138"/>
      <c r="H12" s="240"/>
      <c r="I12" s="138"/>
      <c r="J12" s="189"/>
      <c r="K12" s="226"/>
      <c r="L12" s="214"/>
      <c r="M12" s="105">
        <v>0.5625</v>
      </c>
      <c r="N12" s="172">
        <v>24</v>
      </c>
      <c r="O12" s="140" t="s">
        <v>97</v>
      </c>
      <c r="P12" s="245">
        <v>0</v>
      </c>
      <c r="Q12" s="140"/>
      <c r="R12" s="143" t="s">
        <v>56</v>
      </c>
      <c r="S12" s="140"/>
      <c r="T12" s="245">
        <v>2</v>
      </c>
      <c r="U12" s="140" t="s">
        <v>102</v>
      </c>
      <c r="V12" s="181">
        <v>25</v>
      </c>
      <c r="W12" s="141" t="s">
        <v>110</v>
      </c>
      <c r="X12" s="215">
        <v>17</v>
      </c>
      <c r="Y12" s="117"/>
    </row>
    <row r="13" spans="1:25" ht="30" customHeight="1">
      <c r="A13" s="105">
        <v>0.58333333333333337</v>
      </c>
      <c r="B13" s="183" t="s">
        <v>76</v>
      </c>
      <c r="C13" s="116" t="s">
        <v>118</v>
      </c>
      <c r="D13" s="237">
        <v>0</v>
      </c>
      <c r="E13" s="116"/>
      <c r="F13" s="206" t="s">
        <v>58</v>
      </c>
      <c r="G13" s="116"/>
      <c r="H13" s="237">
        <v>2</v>
      </c>
      <c r="I13" s="116" t="s">
        <v>119</v>
      </c>
      <c r="J13" s="180" t="s">
        <v>66</v>
      </c>
      <c r="K13" s="224" t="s">
        <v>126</v>
      </c>
      <c r="L13" s="214" t="s">
        <v>46</v>
      </c>
      <c r="M13" s="105">
        <v>0.60416666666666663</v>
      </c>
      <c r="N13" s="183" t="s">
        <v>77</v>
      </c>
      <c r="O13" s="116" t="s">
        <v>97</v>
      </c>
      <c r="P13" s="237">
        <v>1</v>
      </c>
      <c r="Q13" s="247" t="s">
        <v>123</v>
      </c>
      <c r="R13" s="206" t="s">
        <v>59</v>
      </c>
      <c r="S13" s="247" t="s">
        <v>124</v>
      </c>
      <c r="T13" s="237">
        <v>1</v>
      </c>
      <c r="U13" s="116" t="s">
        <v>103</v>
      </c>
      <c r="V13" s="180" t="s">
        <v>67</v>
      </c>
      <c r="W13" s="139" t="s">
        <v>120</v>
      </c>
      <c r="X13" s="214" t="s">
        <v>48</v>
      </c>
      <c r="Y13" s="117"/>
    </row>
    <row r="14" spans="1:25" ht="30" customHeight="1">
      <c r="A14" s="105">
        <v>0.60416666666666663</v>
      </c>
      <c r="B14" s="183" t="s">
        <v>46</v>
      </c>
      <c r="C14" s="116" t="s">
        <v>104</v>
      </c>
      <c r="D14" s="237">
        <v>0</v>
      </c>
      <c r="E14" s="116"/>
      <c r="F14" s="206" t="s">
        <v>61</v>
      </c>
      <c r="G14" s="116"/>
      <c r="H14" s="237">
        <v>1</v>
      </c>
      <c r="I14" s="116" t="s">
        <v>105</v>
      </c>
      <c r="J14" s="180" t="s">
        <v>47</v>
      </c>
      <c r="K14" s="224" t="s">
        <v>120</v>
      </c>
      <c r="L14" s="214" t="s">
        <v>66</v>
      </c>
      <c r="M14" s="105">
        <v>0.60416666666666663</v>
      </c>
      <c r="N14" s="183" t="s">
        <v>48</v>
      </c>
      <c r="O14" s="116" t="s">
        <v>120</v>
      </c>
      <c r="P14" s="237">
        <v>0</v>
      </c>
      <c r="Q14" s="116"/>
      <c r="R14" s="206" t="s">
        <v>62</v>
      </c>
      <c r="S14" s="116"/>
      <c r="T14" s="237">
        <v>1</v>
      </c>
      <c r="U14" s="116" t="s">
        <v>125</v>
      </c>
      <c r="V14" s="180" t="s">
        <v>49</v>
      </c>
      <c r="W14" s="139" t="s">
        <v>103</v>
      </c>
      <c r="X14" s="214" t="s">
        <v>67</v>
      </c>
      <c r="Y14" s="117"/>
    </row>
    <row r="15" spans="1:25" ht="30" customHeight="1">
      <c r="A15" s="105">
        <v>0.625</v>
      </c>
      <c r="B15" s="183" t="s">
        <v>68</v>
      </c>
      <c r="C15" s="116" t="s">
        <v>120</v>
      </c>
      <c r="D15" s="237">
        <v>3</v>
      </c>
      <c r="E15" s="116"/>
      <c r="F15" s="206" t="s">
        <v>60</v>
      </c>
      <c r="G15" s="116"/>
      <c r="H15" s="237">
        <v>0</v>
      </c>
      <c r="I15" s="116" t="s">
        <v>97</v>
      </c>
      <c r="J15" s="213" t="s">
        <v>69</v>
      </c>
      <c r="K15" s="310" t="s">
        <v>29</v>
      </c>
      <c r="L15" s="311"/>
      <c r="M15" s="105">
        <v>0.625</v>
      </c>
      <c r="N15" s="212" t="s">
        <v>70</v>
      </c>
      <c r="O15" s="116" t="s">
        <v>118</v>
      </c>
      <c r="P15" s="237">
        <v>0</v>
      </c>
      <c r="Q15" s="116"/>
      <c r="R15" s="211" t="s">
        <v>63</v>
      </c>
      <c r="S15" s="116"/>
      <c r="T15" s="237">
        <v>5</v>
      </c>
      <c r="U15" s="116" t="s">
        <v>103</v>
      </c>
      <c r="V15" s="213" t="s">
        <v>71</v>
      </c>
      <c r="W15" s="310" t="s">
        <v>29</v>
      </c>
      <c r="X15" s="311"/>
      <c r="Y15" s="117"/>
    </row>
    <row r="16" spans="1:25" ht="30" customHeight="1">
      <c r="A16" s="105">
        <v>0.64583333333333337</v>
      </c>
      <c r="B16" s="183" t="s">
        <v>72</v>
      </c>
      <c r="C16" s="116" t="s">
        <v>121</v>
      </c>
      <c r="D16" s="237">
        <v>0</v>
      </c>
      <c r="E16" s="116"/>
      <c r="F16" s="206" t="s">
        <v>64</v>
      </c>
      <c r="G16" s="116"/>
      <c r="H16" s="237">
        <v>1</v>
      </c>
      <c r="I16" s="116" t="s">
        <v>122</v>
      </c>
      <c r="J16" s="213" t="s">
        <v>73</v>
      </c>
      <c r="K16" s="310" t="s">
        <v>29</v>
      </c>
      <c r="L16" s="311"/>
      <c r="M16" s="105">
        <v>0.64583333333333337</v>
      </c>
      <c r="N16" s="212" t="s">
        <v>74</v>
      </c>
      <c r="O16" s="116" t="s">
        <v>126</v>
      </c>
      <c r="P16" s="237">
        <v>1</v>
      </c>
      <c r="Q16" s="116"/>
      <c r="R16" s="206" t="s">
        <v>65</v>
      </c>
      <c r="S16" s="116"/>
      <c r="T16" s="237">
        <v>2</v>
      </c>
      <c r="U16" s="116" t="s">
        <v>120</v>
      </c>
      <c r="V16" s="213" t="s">
        <v>75</v>
      </c>
      <c r="W16" s="310" t="s">
        <v>29</v>
      </c>
      <c r="X16" s="311"/>
      <c r="Y16" s="117"/>
    </row>
    <row r="17" spans="1:25" ht="30" customHeight="1" thickBot="1">
      <c r="A17" s="148">
        <v>0.67708333333333337</v>
      </c>
      <c r="B17" s="314" t="s">
        <v>57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6"/>
      <c r="Y17" s="117"/>
    </row>
    <row r="18" spans="1:25" ht="8" customHeight="1" thickBot="1">
      <c r="B18" s="169"/>
      <c r="D18" s="92"/>
      <c r="E18" s="94"/>
      <c r="F18" s="302"/>
      <c r="G18" s="302"/>
      <c r="H18" s="302"/>
      <c r="I18" s="302"/>
      <c r="J18" s="95"/>
      <c r="K18" s="93"/>
      <c r="L18" s="114"/>
      <c r="M18" s="93"/>
      <c r="N18" s="96"/>
      <c r="P18" s="96"/>
      <c r="Q18" s="94"/>
      <c r="R18" s="302"/>
      <c r="S18" s="302"/>
      <c r="T18" s="302"/>
      <c r="U18" s="302"/>
      <c r="V18" s="95"/>
      <c r="W18" s="93"/>
      <c r="X18" s="114"/>
    </row>
    <row r="19" spans="1:25" ht="30" customHeight="1" thickBot="1">
      <c r="A19" s="97">
        <v>43554</v>
      </c>
      <c r="B19" s="297" t="s">
        <v>32</v>
      </c>
      <c r="C19" s="298"/>
      <c r="D19" s="298"/>
      <c r="E19" s="298"/>
      <c r="F19" s="298"/>
      <c r="G19" s="298"/>
      <c r="H19" s="298"/>
      <c r="I19" s="298"/>
      <c r="J19" s="299"/>
      <c r="K19" s="308" t="s">
        <v>36</v>
      </c>
      <c r="L19" s="309"/>
      <c r="M19" s="97">
        <v>43554</v>
      </c>
      <c r="N19" s="297" t="s">
        <v>32</v>
      </c>
      <c r="O19" s="298"/>
      <c r="P19" s="298"/>
      <c r="Q19" s="298"/>
      <c r="R19" s="298"/>
      <c r="S19" s="298"/>
      <c r="T19" s="298"/>
      <c r="U19" s="298"/>
      <c r="V19" s="299"/>
      <c r="W19" s="295" t="s">
        <v>35</v>
      </c>
      <c r="X19" s="296"/>
    </row>
    <row r="20" spans="1:25" ht="30" customHeight="1">
      <c r="A20" s="98" t="s">
        <v>23</v>
      </c>
      <c r="B20" s="305" t="s">
        <v>24</v>
      </c>
      <c r="C20" s="306"/>
      <c r="D20" s="306"/>
      <c r="E20" s="306"/>
      <c r="F20" s="306"/>
      <c r="G20" s="306"/>
      <c r="H20" s="306"/>
      <c r="I20" s="306"/>
      <c r="J20" s="307"/>
      <c r="K20" s="300" t="s">
        <v>25</v>
      </c>
      <c r="L20" s="301"/>
      <c r="M20" s="98" t="s">
        <v>23</v>
      </c>
      <c r="N20" s="305" t="s">
        <v>24</v>
      </c>
      <c r="O20" s="306"/>
      <c r="P20" s="306"/>
      <c r="Q20" s="306"/>
      <c r="R20" s="306"/>
      <c r="S20" s="306"/>
      <c r="T20" s="306"/>
      <c r="U20" s="306"/>
      <c r="V20" s="306"/>
      <c r="W20" s="300" t="s">
        <v>25</v>
      </c>
      <c r="X20" s="301"/>
    </row>
    <row r="21" spans="1:25" ht="30" customHeight="1">
      <c r="A21" s="105">
        <v>0.39583333333333331</v>
      </c>
      <c r="B21" s="170">
        <v>5</v>
      </c>
      <c r="C21" s="100" t="s">
        <v>96</v>
      </c>
      <c r="D21" s="236">
        <v>9</v>
      </c>
      <c r="E21" s="103"/>
      <c r="F21" s="102" t="s">
        <v>55</v>
      </c>
      <c r="G21" s="103"/>
      <c r="H21" s="241">
        <v>0</v>
      </c>
      <c r="I21" s="104" t="s">
        <v>92</v>
      </c>
      <c r="J21" s="178">
        <v>6</v>
      </c>
      <c r="K21" s="224" t="s">
        <v>113</v>
      </c>
      <c r="L21" s="232">
        <v>13</v>
      </c>
      <c r="M21" s="99">
        <v>0.375</v>
      </c>
      <c r="N21" s="170">
        <v>7</v>
      </c>
      <c r="O21" s="116" t="s">
        <v>99</v>
      </c>
      <c r="P21" s="236">
        <v>4</v>
      </c>
      <c r="Q21" s="103"/>
      <c r="R21" s="102" t="s">
        <v>55</v>
      </c>
      <c r="S21" s="103"/>
      <c r="T21" s="241">
        <v>0</v>
      </c>
      <c r="U21" s="116" t="s">
        <v>106</v>
      </c>
      <c r="V21" s="184">
        <v>8</v>
      </c>
      <c r="W21" s="139" t="s">
        <v>103</v>
      </c>
      <c r="X21" s="232">
        <v>16</v>
      </c>
    </row>
    <row r="22" spans="1:25" ht="30" customHeight="1">
      <c r="A22" s="99">
        <v>0.41666666666666669</v>
      </c>
      <c r="B22" s="170">
        <v>13</v>
      </c>
      <c r="C22" s="101" t="s">
        <v>114</v>
      </c>
      <c r="D22" s="236">
        <v>0</v>
      </c>
      <c r="E22" s="103"/>
      <c r="F22" s="102" t="s">
        <v>55</v>
      </c>
      <c r="G22" s="103"/>
      <c r="H22" s="241">
        <v>0</v>
      </c>
      <c r="I22" s="101" t="s">
        <v>115</v>
      </c>
      <c r="J22" s="178">
        <v>14</v>
      </c>
      <c r="K22" s="224" t="s">
        <v>116</v>
      </c>
      <c r="L22" s="232">
        <v>5</v>
      </c>
      <c r="M22" s="105">
        <v>0.40277777777777773</v>
      </c>
      <c r="N22" s="182">
        <v>15</v>
      </c>
      <c r="O22" s="116" t="s">
        <v>109</v>
      </c>
      <c r="P22" s="236">
        <v>0</v>
      </c>
      <c r="Q22" s="103"/>
      <c r="R22" s="102" t="s">
        <v>55</v>
      </c>
      <c r="S22" s="103"/>
      <c r="T22" s="241">
        <v>7</v>
      </c>
      <c r="U22" s="116" t="s">
        <v>103</v>
      </c>
      <c r="V22" s="185">
        <v>16</v>
      </c>
      <c r="W22" s="139" t="s">
        <v>106</v>
      </c>
      <c r="X22" s="232">
        <v>8</v>
      </c>
    </row>
    <row r="23" spans="1:25" ht="30" customHeight="1">
      <c r="A23" s="99">
        <v>0.4375</v>
      </c>
      <c r="B23" s="188">
        <v>17</v>
      </c>
      <c r="C23" s="228" t="s">
        <v>117</v>
      </c>
      <c r="D23" s="249">
        <v>0</v>
      </c>
      <c r="E23" s="200"/>
      <c r="F23" s="143" t="s">
        <v>56</v>
      </c>
      <c r="G23" s="200"/>
      <c r="H23" s="249">
        <v>0</v>
      </c>
      <c r="I23" s="229" t="s">
        <v>116</v>
      </c>
      <c r="J23" s="201">
        <v>18</v>
      </c>
      <c r="K23" s="227" t="s">
        <v>105</v>
      </c>
      <c r="L23" s="233">
        <v>22</v>
      </c>
      <c r="M23" s="99">
        <v>0.43055555555555558</v>
      </c>
      <c r="N23" s="191">
        <v>20</v>
      </c>
      <c r="O23" s="140" t="s">
        <v>113</v>
      </c>
      <c r="P23" s="245">
        <v>0</v>
      </c>
      <c r="Q23" s="140"/>
      <c r="R23" s="143" t="s">
        <v>56</v>
      </c>
      <c r="S23" s="140"/>
      <c r="T23" s="245">
        <v>3</v>
      </c>
      <c r="U23" s="140" t="s">
        <v>103</v>
      </c>
      <c r="V23" s="195">
        <v>21</v>
      </c>
      <c r="W23" s="141" t="s">
        <v>102</v>
      </c>
      <c r="X23" s="234">
        <v>25</v>
      </c>
    </row>
    <row r="24" spans="1:25" ht="30" customHeight="1">
      <c r="A24" s="105">
        <v>0.45833333333333331</v>
      </c>
      <c r="B24" s="170">
        <v>5</v>
      </c>
      <c r="C24" s="121" t="s">
        <v>96</v>
      </c>
      <c r="D24" s="236">
        <v>0</v>
      </c>
      <c r="E24" s="103"/>
      <c r="F24" s="102" t="s">
        <v>55</v>
      </c>
      <c r="G24" s="103"/>
      <c r="H24" s="241">
        <v>0</v>
      </c>
      <c r="I24" s="101" t="s">
        <v>99</v>
      </c>
      <c r="J24" s="178">
        <v>7</v>
      </c>
      <c r="K24" s="224" t="s">
        <v>100</v>
      </c>
      <c r="L24" s="232">
        <v>15</v>
      </c>
      <c r="M24" s="99">
        <v>0.45833333333333331</v>
      </c>
      <c r="N24" s="170">
        <v>6</v>
      </c>
      <c r="O24" s="231" t="s">
        <v>92</v>
      </c>
      <c r="P24" s="236">
        <v>1</v>
      </c>
      <c r="Q24" s="103"/>
      <c r="R24" s="102" t="s">
        <v>55</v>
      </c>
      <c r="S24" s="103"/>
      <c r="T24" s="241">
        <v>2</v>
      </c>
      <c r="U24" s="116" t="s">
        <v>106</v>
      </c>
      <c r="V24" s="184">
        <v>8</v>
      </c>
      <c r="W24" s="139" t="s">
        <v>89</v>
      </c>
      <c r="X24" s="232">
        <v>14</v>
      </c>
    </row>
    <row r="25" spans="1:25" ht="30" customHeight="1">
      <c r="A25" s="105">
        <v>0.47916666666666669</v>
      </c>
      <c r="B25" s="170">
        <v>13</v>
      </c>
      <c r="C25" s="101" t="s">
        <v>114</v>
      </c>
      <c r="D25" s="236">
        <v>0</v>
      </c>
      <c r="E25" s="103"/>
      <c r="F25" s="102" t="s">
        <v>55</v>
      </c>
      <c r="G25" s="103"/>
      <c r="H25" s="241">
        <v>0</v>
      </c>
      <c r="I25" s="101" t="s">
        <v>100</v>
      </c>
      <c r="J25" s="178">
        <v>15</v>
      </c>
      <c r="K25" s="224" t="s">
        <v>99</v>
      </c>
      <c r="L25" s="232">
        <v>7</v>
      </c>
      <c r="M25" s="105">
        <v>0.4861111111111111</v>
      </c>
      <c r="N25" s="182">
        <v>14</v>
      </c>
      <c r="O25" s="116" t="s">
        <v>89</v>
      </c>
      <c r="P25" s="236">
        <v>0</v>
      </c>
      <c r="Q25" s="103"/>
      <c r="R25" s="102" t="s">
        <v>55</v>
      </c>
      <c r="S25" s="103"/>
      <c r="T25" s="241">
        <v>6</v>
      </c>
      <c r="U25" s="116" t="s">
        <v>103</v>
      </c>
      <c r="V25" s="186">
        <v>16</v>
      </c>
      <c r="W25" s="139" t="s">
        <v>92</v>
      </c>
      <c r="X25" s="232">
        <v>6</v>
      </c>
    </row>
    <row r="26" spans="1:25" ht="30" customHeight="1">
      <c r="A26" s="105">
        <v>0.5</v>
      </c>
      <c r="B26" s="193">
        <v>17</v>
      </c>
      <c r="C26" s="140" t="s">
        <v>117</v>
      </c>
      <c r="D26" s="245">
        <v>0</v>
      </c>
      <c r="E26" s="140"/>
      <c r="F26" s="143" t="s">
        <v>56</v>
      </c>
      <c r="G26" s="140"/>
      <c r="H26" s="245">
        <v>3</v>
      </c>
      <c r="I26" s="140" t="s">
        <v>104</v>
      </c>
      <c r="J26" s="181">
        <v>19</v>
      </c>
      <c r="K26" s="227" t="s">
        <v>103</v>
      </c>
      <c r="L26" s="234">
        <v>21</v>
      </c>
      <c r="M26" s="105">
        <v>0.51388888888888895</v>
      </c>
      <c r="N26" s="172">
        <v>20</v>
      </c>
      <c r="O26" s="140" t="s">
        <v>113</v>
      </c>
      <c r="P26" s="245">
        <v>0</v>
      </c>
      <c r="Q26" s="140"/>
      <c r="R26" s="143" t="s">
        <v>56</v>
      </c>
      <c r="S26" s="140"/>
      <c r="T26" s="245">
        <v>3</v>
      </c>
      <c r="U26" s="140" t="s">
        <v>105</v>
      </c>
      <c r="V26" s="181">
        <v>22</v>
      </c>
      <c r="W26" s="141" t="s">
        <v>97</v>
      </c>
      <c r="X26" s="234">
        <v>24</v>
      </c>
    </row>
    <row r="27" spans="1:25" ht="30" customHeight="1">
      <c r="A27" s="105">
        <v>0.52083333333333337</v>
      </c>
      <c r="B27" s="170">
        <v>5</v>
      </c>
      <c r="C27" s="116" t="s">
        <v>96</v>
      </c>
      <c r="D27" s="237">
        <v>6</v>
      </c>
      <c r="E27" s="116"/>
      <c r="F27" s="102" t="s">
        <v>55</v>
      </c>
      <c r="G27" s="116"/>
      <c r="H27" s="237">
        <v>0</v>
      </c>
      <c r="I27" s="116" t="s">
        <v>106</v>
      </c>
      <c r="J27" s="180">
        <v>8</v>
      </c>
      <c r="K27" s="224" t="s">
        <v>113</v>
      </c>
      <c r="L27" s="232">
        <v>13</v>
      </c>
      <c r="M27" s="105">
        <v>0.52083333333333337</v>
      </c>
      <c r="N27" s="183">
        <v>6</v>
      </c>
      <c r="O27" s="116" t="s">
        <v>92</v>
      </c>
      <c r="P27" s="237">
        <v>0</v>
      </c>
      <c r="Q27" s="116"/>
      <c r="R27" s="102" t="s">
        <v>55</v>
      </c>
      <c r="S27" s="116"/>
      <c r="T27" s="237">
        <v>4</v>
      </c>
      <c r="U27" s="116" t="s">
        <v>99</v>
      </c>
      <c r="V27" s="180">
        <v>7</v>
      </c>
      <c r="W27" s="139" t="s">
        <v>89</v>
      </c>
      <c r="X27" s="232">
        <v>14</v>
      </c>
      <c r="Y27" s="117"/>
    </row>
    <row r="28" spans="1:25" ht="30" customHeight="1">
      <c r="A28" s="105">
        <v>0.54166666666666663</v>
      </c>
      <c r="B28" s="170">
        <v>13</v>
      </c>
      <c r="C28" s="116" t="s">
        <v>114</v>
      </c>
      <c r="D28" s="237">
        <v>0</v>
      </c>
      <c r="E28" s="116"/>
      <c r="F28" s="102" t="s">
        <v>55</v>
      </c>
      <c r="G28" s="116"/>
      <c r="H28" s="237">
        <v>1</v>
      </c>
      <c r="I28" s="116" t="s">
        <v>103</v>
      </c>
      <c r="J28" s="180">
        <v>16</v>
      </c>
      <c r="K28" s="224" t="s">
        <v>116</v>
      </c>
      <c r="L28" s="232">
        <v>5</v>
      </c>
      <c r="M28" s="105">
        <v>0.54166666666666663</v>
      </c>
      <c r="N28" s="183">
        <v>14</v>
      </c>
      <c r="O28" s="116" t="s">
        <v>89</v>
      </c>
      <c r="P28" s="237">
        <v>0</v>
      </c>
      <c r="Q28" s="116"/>
      <c r="R28" s="102" t="s">
        <v>55</v>
      </c>
      <c r="S28" s="116"/>
      <c r="T28" s="237">
        <v>2</v>
      </c>
      <c r="U28" s="116" t="s">
        <v>100</v>
      </c>
      <c r="V28" s="180">
        <v>15</v>
      </c>
      <c r="W28" s="139" t="s">
        <v>92</v>
      </c>
      <c r="X28" s="232">
        <v>6</v>
      </c>
      <c r="Y28" s="117"/>
    </row>
    <row r="29" spans="1:25" ht="30" customHeight="1" thickBot="1">
      <c r="A29" s="148">
        <v>0.5625</v>
      </c>
      <c r="B29" s="207">
        <v>18</v>
      </c>
      <c r="C29" s="146" t="s">
        <v>96</v>
      </c>
      <c r="D29" s="248">
        <v>0</v>
      </c>
      <c r="E29" s="146"/>
      <c r="F29" s="208" t="s">
        <v>56</v>
      </c>
      <c r="G29" s="146"/>
      <c r="H29" s="248">
        <v>1</v>
      </c>
      <c r="I29" s="146" t="s">
        <v>104</v>
      </c>
      <c r="J29" s="209">
        <v>19</v>
      </c>
      <c r="K29" s="230" t="s">
        <v>113</v>
      </c>
      <c r="L29" s="235">
        <v>20</v>
      </c>
      <c r="M29" s="148">
        <v>0.5625</v>
      </c>
      <c r="N29" s="210">
        <v>21</v>
      </c>
      <c r="O29" s="146" t="s">
        <v>103</v>
      </c>
      <c r="P29" s="248">
        <v>1</v>
      </c>
      <c r="Q29" s="146"/>
      <c r="R29" s="208" t="s">
        <v>56</v>
      </c>
      <c r="S29" s="146"/>
      <c r="T29" s="248">
        <v>1</v>
      </c>
      <c r="U29" s="146" t="s">
        <v>105</v>
      </c>
      <c r="V29" s="209">
        <v>22</v>
      </c>
      <c r="W29" s="147" t="s">
        <v>92</v>
      </c>
      <c r="X29" s="235">
        <v>23</v>
      </c>
      <c r="Y29" s="117"/>
    </row>
    <row r="30" spans="1:25" ht="30" customHeight="1">
      <c r="A30" s="216" t="s">
        <v>78</v>
      </c>
      <c r="B30" s="173"/>
      <c r="C30" s="107"/>
      <c r="D30" s="107"/>
      <c r="E30" s="107"/>
      <c r="F30" s="107"/>
      <c r="G30" s="107"/>
      <c r="H30" s="107"/>
      <c r="I30" s="107"/>
      <c r="J30" s="107"/>
      <c r="K30" s="108"/>
      <c r="L30" s="108"/>
      <c r="M30" s="109"/>
      <c r="N30" s="107"/>
      <c r="O30" s="107"/>
      <c r="P30" s="107"/>
      <c r="Q30" s="107"/>
      <c r="R30" s="107"/>
      <c r="S30" s="107"/>
      <c r="T30" s="107"/>
      <c r="U30" s="107"/>
      <c r="V30" s="107"/>
      <c r="W30" s="106"/>
    </row>
    <row r="31" spans="1:25" ht="19.5" customHeight="1">
      <c r="A31" s="217" t="s">
        <v>26</v>
      </c>
      <c r="B31" s="218"/>
      <c r="C31" s="92"/>
      <c r="D31" s="92"/>
      <c r="E31" s="92" t="s">
        <v>79</v>
      </c>
      <c r="F31" s="92"/>
      <c r="G31" s="92"/>
      <c r="H31" s="92"/>
      <c r="I31" s="219"/>
      <c r="J31" s="219"/>
      <c r="K31" s="220"/>
      <c r="L31" s="220"/>
      <c r="M31" s="217" t="s">
        <v>26</v>
      </c>
      <c r="N31" s="217"/>
      <c r="O31" s="92"/>
      <c r="Q31" s="92" t="s">
        <v>27</v>
      </c>
      <c r="U31" s="94"/>
      <c r="V31" s="94"/>
      <c r="W31" s="89"/>
      <c r="X31" s="89"/>
    </row>
    <row r="32" spans="1:25" ht="17.5" customHeight="1">
      <c r="A32" s="92"/>
      <c r="B32" s="169"/>
      <c r="C32" s="92"/>
      <c r="D32" s="92"/>
      <c r="E32" s="221" t="s">
        <v>80</v>
      </c>
      <c r="F32" s="92"/>
      <c r="G32" s="92"/>
      <c r="H32" s="92"/>
      <c r="I32" s="219"/>
      <c r="J32" s="219"/>
      <c r="K32" s="220"/>
      <c r="L32" s="220"/>
      <c r="M32" s="92"/>
      <c r="N32" s="92"/>
      <c r="O32" s="92"/>
      <c r="U32" s="94"/>
      <c r="V32" s="94"/>
      <c r="W32" s="89"/>
      <c r="X32" s="89"/>
    </row>
    <row r="33" spans="1:24" ht="11.25" customHeight="1">
      <c r="A33" s="111"/>
      <c r="B33" s="303"/>
      <c r="C33" s="303"/>
      <c r="D33" s="304"/>
      <c r="E33" s="304"/>
      <c r="F33" s="304"/>
      <c r="G33" s="304"/>
      <c r="H33" s="304"/>
      <c r="I33" s="304"/>
      <c r="J33" s="304"/>
      <c r="K33" s="304"/>
      <c r="L33" s="136"/>
      <c r="M33" s="111"/>
      <c r="N33" s="303"/>
      <c r="O33" s="303"/>
      <c r="P33" s="304"/>
      <c r="Q33" s="304"/>
      <c r="R33" s="304"/>
      <c r="S33" s="304"/>
      <c r="T33" s="304"/>
      <c r="U33" s="304"/>
      <c r="V33" s="304"/>
      <c r="W33" s="304"/>
      <c r="X33" s="136"/>
    </row>
    <row r="34" spans="1:24" ht="15" customHeight="1">
      <c r="A34" s="110" t="s">
        <v>81</v>
      </c>
      <c r="B34" s="174"/>
      <c r="C34" s="110"/>
      <c r="J34" s="94"/>
      <c r="K34" s="94"/>
      <c r="L34" s="104"/>
      <c r="M34" s="91" t="s">
        <v>85</v>
      </c>
      <c r="N34" s="110"/>
      <c r="O34" s="110"/>
      <c r="V34" s="94"/>
      <c r="W34" s="94"/>
      <c r="X34" s="104"/>
    </row>
    <row r="35" spans="1:24" ht="15" customHeight="1">
      <c r="A35" s="112" t="s">
        <v>82</v>
      </c>
      <c r="B35" s="174"/>
      <c r="C35" s="110"/>
      <c r="J35" s="94"/>
      <c r="K35" s="94"/>
      <c r="L35" s="104"/>
      <c r="M35" s="91" t="s">
        <v>86</v>
      </c>
      <c r="N35" s="110"/>
      <c r="O35" s="110"/>
      <c r="V35" s="94"/>
      <c r="W35" s="94"/>
      <c r="X35" s="104"/>
    </row>
    <row r="36" spans="1:24" ht="15.5" customHeight="1">
      <c r="A36" s="106" t="s">
        <v>83</v>
      </c>
      <c r="B36" s="176"/>
      <c r="C36" s="112"/>
      <c r="J36" s="94"/>
      <c r="K36" s="94"/>
      <c r="L36" s="104"/>
      <c r="M36" s="106" t="s">
        <v>87</v>
      </c>
      <c r="N36" s="112"/>
      <c r="O36" s="112"/>
      <c r="V36" s="94"/>
      <c r="W36" s="94"/>
      <c r="X36" s="104"/>
    </row>
    <row r="37" spans="1:24" ht="15" customHeight="1">
      <c r="A37" s="113" t="s">
        <v>84</v>
      </c>
      <c r="C37" s="91"/>
      <c r="J37" s="94"/>
      <c r="K37" s="94"/>
      <c r="L37" s="104"/>
      <c r="N37" s="91"/>
      <c r="O37" s="91"/>
      <c r="V37" s="94"/>
      <c r="W37" s="94"/>
      <c r="X37" s="104"/>
    </row>
    <row r="38" spans="1:24" ht="30" customHeight="1">
      <c r="A38" s="113"/>
      <c r="B38" s="177"/>
      <c r="C38" s="113"/>
      <c r="J38" s="94"/>
      <c r="K38" s="94"/>
      <c r="L38" s="104"/>
      <c r="N38" s="113"/>
      <c r="O38" s="113"/>
      <c r="V38" s="94"/>
      <c r="W38" s="94"/>
      <c r="X38" s="104"/>
    </row>
    <row r="39" spans="1:24" ht="30" customHeight="1">
      <c r="C39" s="91"/>
      <c r="J39" s="91"/>
      <c r="N39" s="91"/>
      <c r="O39" s="91"/>
      <c r="V39" s="91"/>
    </row>
    <row r="40" spans="1:24" ht="30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N40" s="113"/>
      <c r="O40" s="113"/>
      <c r="V40" s="91"/>
    </row>
    <row r="48" spans="1:24" ht="30" customHeight="1">
      <c r="A48" s="91" t="s">
        <v>28</v>
      </c>
    </row>
  </sheetData>
  <mergeCells count="26">
    <mergeCell ref="A1:W1"/>
    <mergeCell ref="B20:J20"/>
    <mergeCell ref="N20:V20"/>
    <mergeCell ref="K3:L3"/>
    <mergeCell ref="B17:X17"/>
    <mergeCell ref="K19:L19"/>
    <mergeCell ref="B2:J2"/>
    <mergeCell ref="W2:X2"/>
    <mergeCell ref="N2:V2"/>
    <mergeCell ref="W3:X3"/>
    <mergeCell ref="K2:L2"/>
    <mergeCell ref="R18:U18"/>
    <mergeCell ref="B33:K33"/>
    <mergeCell ref="N33:W33"/>
    <mergeCell ref="B3:J3"/>
    <mergeCell ref="N3:V3"/>
    <mergeCell ref="F18:I18"/>
    <mergeCell ref="K15:L15"/>
    <mergeCell ref="W15:X15"/>
    <mergeCell ref="W16:X16"/>
    <mergeCell ref="K16:L16"/>
    <mergeCell ref="W19:X19"/>
    <mergeCell ref="B19:J19"/>
    <mergeCell ref="N19:V19"/>
    <mergeCell ref="K20:L20"/>
    <mergeCell ref="W20:X20"/>
  </mergeCells>
  <phoneticPr fontId="24"/>
  <pageMargins left="0.70866141732283472" right="0.70866141732283472" top="0.74803149606299213" bottom="0.74803149606299213" header="0.31496062992125984" footer="0.31496062992125984"/>
  <pageSetup paperSize="9" scale="7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組合せU-9</vt:lpstr>
      <vt:lpstr>組合せU-8</vt:lpstr>
      <vt:lpstr>予選星取</vt:lpstr>
      <vt:lpstr>予選リーグ対戦表</vt:lpstr>
      <vt:lpstr>'組合せU-8'!Print_Area</vt:lpstr>
      <vt:lpstr>'組合せU-9'!Print_Area</vt:lpstr>
      <vt:lpstr>予選リーグ対戦表!Print_Area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松本貴一</cp:lastModifiedBy>
  <cp:revision/>
  <cp:lastPrinted>2019-03-14T13:34:03Z</cp:lastPrinted>
  <dcterms:created xsi:type="dcterms:W3CDTF">2006-06-26T09:44:59Z</dcterms:created>
  <dcterms:modified xsi:type="dcterms:W3CDTF">2019-04-15T23:19:23Z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