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ichi/OneDrive/サッカー協会/2019/"/>
    </mc:Choice>
  </mc:AlternateContent>
  <xr:revisionPtr revIDLastSave="0" documentId="8_{530BB64F-946B-E54C-848E-31A64C11E571}" xr6:coauthVersionLast="43" xr6:coauthVersionMax="43" xr10:uidLastSave="{00000000-0000-0000-0000-000000000000}"/>
  <bookViews>
    <workbookView xWindow="760" yWindow="460" windowWidth="32760" windowHeight="20540" activeTab="4"/>
  </bookViews>
  <sheets>
    <sheet name="組合せ" sheetId="16" r:id="rId1"/>
    <sheet name="予選星取" sheetId="17" r:id="rId2"/>
    <sheet name="予選リーグ対戦表" sheetId="18" r:id="rId3"/>
    <sheet name="決勝トーナメント表" sheetId="20" r:id="rId4"/>
    <sheet name="決勝トーナメント対戦表" sheetId="19" r:id="rId5"/>
  </sheets>
  <definedNames>
    <definedName name="_xlnm.Print_Area" localSheetId="3">決勝トーナメント表!$A$1:$S$28</definedName>
    <definedName name="_xlnm.Print_Area" localSheetId="0">組合せ!$A$1:$K$41</definedName>
    <definedName name="_xlnm.Print_Area" localSheetId="2">予選リーグ対戦表!$A$1:$X$37</definedName>
    <definedName name="_xlnm.Print_Area" localSheetId="1">予選星取!$A$1:$T$27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8" l="1"/>
  <c r="W19" i="18"/>
  <c r="C5" i="18"/>
  <c r="W8" i="18"/>
  <c r="H5" i="18"/>
  <c r="T9" i="18"/>
  <c r="T5" i="18"/>
  <c r="O9" i="18"/>
  <c r="T15" i="18"/>
  <c r="W18" i="18"/>
  <c r="O16" i="18"/>
  <c r="W17" i="18"/>
  <c r="O17" i="18"/>
  <c r="W16" i="18"/>
  <c r="O14" i="18"/>
  <c r="W15" i="18"/>
  <c r="O15" i="18"/>
  <c r="W14" i="18"/>
  <c r="T19" i="18"/>
  <c r="O19" i="18"/>
  <c r="T18" i="18"/>
  <c r="O18" i="18"/>
  <c r="T17" i="18"/>
  <c r="T16" i="18"/>
  <c r="H6" i="18"/>
  <c r="K9" i="18"/>
  <c r="O5" i="18"/>
  <c r="T7" i="18"/>
  <c r="O7" i="18"/>
  <c r="C6" i="18"/>
  <c r="T8" i="18"/>
  <c r="K5" i="18"/>
  <c r="O8" i="18"/>
  <c r="W9" i="18"/>
  <c r="H10" i="18"/>
  <c r="W7" i="18"/>
  <c r="W5" i="18"/>
  <c r="C10" i="18"/>
  <c r="H9" i="18"/>
  <c r="K10" i="18"/>
  <c r="C9" i="18"/>
  <c r="H7" i="18"/>
  <c r="C7" i="18"/>
  <c r="B27" i="17"/>
  <c r="L23" i="17"/>
  <c r="Q27" i="17"/>
  <c r="R27" i="17"/>
  <c r="P27" i="17"/>
  <c r="R26" i="17"/>
  <c r="Q26" i="17"/>
  <c r="R25" i="17"/>
  <c r="Q25" i="17"/>
  <c r="R24" i="17"/>
  <c r="Q24" i="17"/>
  <c r="U8" i="19"/>
  <c r="P8" i="19"/>
  <c r="U5" i="19"/>
  <c r="P5" i="19"/>
  <c r="I8" i="19"/>
  <c r="I5" i="19"/>
  <c r="D8" i="19"/>
  <c r="D5" i="19"/>
  <c r="P26" i="17"/>
  <c r="P25" i="17"/>
  <c r="P24" i="17"/>
  <c r="R20" i="17"/>
  <c r="Q20" i="17"/>
  <c r="P20" i="17"/>
  <c r="R19" i="17"/>
  <c r="Q19" i="17"/>
  <c r="P19" i="17"/>
  <c r="R18" i="17"/>
  <c r="Q18" i="17"/>
  <c r="P18" i="17"/>
  <c r="R14" i="17"/>
  <c r="Q14" i="17"/>
  <c r="P14" i="17"/>
  <c r="R13" i="17"/>
  <c r="Q13" i="17"/>
  <c r="P13" i="17"/>
  <c r="R12" i="17"/>
  <c r="Q12" i="17"/>
  <c r="P12" i="17"/>
  <c r="Q8" i="17"/>
  <c r="R8" i="17"/>
  <c r="P8" i="17"/>
  <c r="Q7" i="17"/>
  <c r="R7" i="17"/>
  <c r="P7" i="17"/>
  <c r="Q6" i="17"/>
  <c r="R6" i="17"/>
  <c r="P6" i="17"/>
  <c r="B26" i="17"/>
  <c r="B25" i="17"/>
  <c r="B24" i="17"/>
  <c r="B20" i="17"/>
  <c r="B19" i="17"/>
  <c r="B18" i="17"/>
  <c r="B14" i="17"/>
  <c r="B13" i="17"/>
  <c r="B12" i="17"/>
  <c r="B8" i="17"/>
  <c r="B7" i="17"/>
  <c r="B6" i="17"/>
  <c r="C23" i="17"/>
  <c r="I23" i="17"/>
  <c r="F23" i="17"/>
  <c r="I17" i="17"/>
  <c r="F17" i="17"/>
  <c r="C17" i="17"/>
  <c r="I11" i="17"/>
  <c r="F11" i="17"/>
  <c r="C11" i="17"/>
  <c r="I5" i="17"/>
  <c r="F5" i="17"/>
  <c r="C5" i="17"/>
</calcChain>
</file>

<file path=xl/sharedStrings.xml><?xml version="1.0" encoding="utf-8"?>
<sst xmlns="http://schemas.openxmlformats.org/spreadsheetml/2006/main" count="376" uniqueCount="178">
  <si>
    <t>（兼　Ｕ－９岐阜地区大会予選）</t>
  </si>
  <si>
    <t>会 場</t>
  </si>
  <si>
    <t>予選</t>
  </si>
  <si>
    <t>決勝</t>
  </si>
  <si>
    <t>　※　ピッチサイズは３５ｍ×５０ｍで、ミニゴールを使用</t>
  </si>
  <si>
    <t>　※　試合時間は１２分－５分－１２分</t>
  </si>
  <si>
    <t>　※　決勝トーナメントは同点の場合、３人によるＰＫ戦（決勝戦のみ５分ハーフの延長戦）</t>
    <phoneticPr fontId="19"/>
  </si>
  <si>
    <t>Ｃ</t>
    <phoneticPr fontId="19"/>
  </si>
  <si>
    <t>Ｄ</t>
    <phoneticPr fontId="19"/>
  </si>
  <si>
    <t>Ａ</t>
    <phoneticPr fontId="19"/>
  </si>
  <si>
    <t>Ｂ</t>
    <phoneticPr fontId="19"/>
  </si>
  <si>
    <t>Ｂ２</t>
    <phoneticPr fontId="19"/>
  </si>
  <si>
    <t>Ｂ１</t>
    <phoneticPr fontId="19"/>
  </si>
  <si>
    <t>Ｃ１</t>
    <phoneticPr fontId="19"/>
  </si>
  <si>
    <t>Ｃ２</t>
    <phoneticPr fontId="19"/>
  </si>
  <si>
    <t>Ａ１</t>
    <phoneticPr fontId="19"/>
  </si>
  <si>
    <t>vs</t>
    <phoneticPr fontId="19"/>
  </si>
  <si>
    <t>　※　予選リーグの１位・２位チームが決勝トーナメントへ</t>
    <rPh sb="3" eb="5">
      <t>ヨセン</t>
    </rPh>
    <phoneticPr fontId="19"/>
  </si>
  <si>
    <t>　※　予選リーグの３位チームが順位決定トーナメントへ</t>
    <rPh sb="3" eb="5">
      <t>ヨセン</t>
    </rPh>
    <rPh sb="15" eb="17">
      <t>ジュンイ</t>
    </rPh>
    <rPh sb="17" eb="19">
      <t>ケッテイ</t>
    </rPh>
    <phoneticPr fontId="19"/>
  </si>
  <si>
    <t>予備日</t>
    <rPh sb="0" eb="3">
      <t>ヨビビ</t>
    </rPh>
    <phoneticPr fontId="19"/>
  </si>
  <si>
    <t>準々決勝</t>
    <rPh sb="0" eb="4">
      <t>ジュンジュンケッショウ</t>
    </rPh>
    <phoneticPr fontId="19"/>
  </si>
  <si>
    <t>順位決定</t>
    <rPh sb="0" eb="2">
      <t>ジュンイ</t>
    </rPh>
    <rPh sb="2" eb="4">
      <t>ケッテイ</t>
    </rPh>
    <phoneticPr fontId="19"/>
  </si>
  <si>
    <t>Ａ３</t>
    <phoneticPr fontId="19"/>
  </si>
  <si>
    <t>Ｂ３</t>
    <phoneticPr fontId="19"/>
  </si>
  <si>
    <t>C３</t>
    <phoneticPr fontId="19"/>
  </si>
  <si>
    <t>D３</t>
    <phoneticPr fontId="19"/>
  </si>
  <si>
    <t>（予選星取表）</t>
  </si>
  <si>
    <t>Aブロック</t>
  </si>
  <si>
    <t>勝点</t>
  </si>
  <si>
    <t>順位</t>
  </si>
  <si>
    <t>＊＊＊</t>
  </si>
  <si>
    <t>－</t>
  </si>
  <si>
    <t>Bブロック</t>
  </si>
  <si>
    <t>Ｃブロック</t>
    <phoneticPr fontId="19"/>
  </si>
  <si>
    <t>Ｄブロック</t>
    <phoneticPr fontId="19"/>
  </si>
  <si>
    <t>得失点</t>
    <rPh sb="0" eb="3">
      <t>トクシッテン</t>
    </rPh>
    <phoneticPr fontId="19"/>
  </si>
  <si>
    <t>１２分ハーフ</t>
  </si>
  <si>
    <t>時間</t>
  </si>
  <si>
    <t>対　　　　　戦</t>
  </si>
  <si>
    <t>審判</t>
  </si>
  <si>
    <t>-</t>
    <phoneticPr fontId="19"/>
  </si>
  <si>
    <t>会場準備責任チーム</t>
  </si>
  <si>
    <t>会場片付責任チーム</t>
  </si>
  <si>
    <t>最終試合の２チーム</t>
    <rPh sb="0" eb="2">
      <t>サイシュウ</t>
    </rPh>
    <rPh sb="2" eb="4">
      <t>シアイ</t>
    </rPh>
    <phoneticPr fontId="19"/>
  </si>
  <si>
    <t>　1：会場準備は第1試合のチームが1時間前より行う</t>
    <rPh sb="10" eb="12">
      <t>シアイ</t>
    </rPh>
    <phoneticPr fontId="19"/>
  </si>
  <si>
    <t>　　　6：ごみ処理報告書を本部へ提出</t>
  </si>
  <si>
    <t>　2：審判服上下着用</t>
  </si>
  <si>
    <t>　3：メンバーチェックは行いません</t>
    <phoneticPr fontId="19"/>
  </si>
  <si>
    <t>　　　8：進入方向を厳守（進入は西方向、退出は東方向）</t>
    <rPh sb="5" eb="7">
      <t>シンニュウ</t>
    </rPh>
    <rPh sb="7" eb="9">
      <t>ホウコウ</t>
    </rPh>
    <rPh sb="10" eb="12">
      <t>ゲンシュ</t>
    </rPh>
    <rPh sb="13" eb="15">
      <t>シンニュウ</t>
    </rPh>
    <rPh sb="16" eb="17">
      <t>ニシ</t>
    </rPh>
    <rPh sb="17" eb="19">
      <t>ホウコウ</t>
    </rPh>
    <rPh sb="20" eb="22">
      <t>タイシュツ</t>
    </rPh>
    <rPh sb="23" eb="24">
      <t>ヒガシ</t>
    </rPh>
    <rPh sb="24" eb="26">
      <t>ホウコウ</t>
    </rPh>
    <phoneticPr fontId="19"/>
  </si>
  <si>
    <t>　4：試合時間は12-5-12分</t>
  </si>
  <si>
    <t>優勝</t>
    <rPh sb="0" eb="2">
      <t>ユウショウ</t>
    </rPh>
    <phoneticPr fontId="19"/>
  </si>
  <si>
    <t>５位</t>
    <rPh sb="1" eb="2">
      <t>イ</t>
    </rPh>
    <phoneticPr fontId="19"/>
  </si>
  <si>
    <t>９位</t>
    <rPh sb="1" eb="2">
      <t>イ</t>
    </rPh>
    <phoneticPr fontId="19"/>
  </si>
  <si>
    <t>準優勝</t>
    <rPh sb="0" eb="3">
      <t>ジュンユウショウ</t>
    </rPh>
    <phoneticPr fontId="19"/>
  </si>
  <si>
    <t>６位</t>
    <rPh sb="1" eb="2">
      <t>イ</t>
    </rPh>
    <phoneticPr fontId="19"/>
  </si>
  <si>
    <t>３位</t>
    <rPh sb="1" eb="2">
      <t>イ</t>
    </rPh>
    <phoneticPr fontId="19"/>
  </si>
  <si>
    <t>７位</t>
    <rPh sb="1" eb="2">
      <t>イ</t>
    </rPh>
    <phoneticPr fontId="19"/>
  </si>
  <si>
    <t>Ｄ２</t>
    <phoneticPr fontId="19"/>
  </si>
  <si>
    <t>Ｄ１</t>
    <phoneticPr fontId="19"/>
  </si>
  <si>
    <t>Ａ２</t>
    <phoneticPr fontId="19"/>
  </si>
  <si>
    <t>　※　上位9チームが地区大会の出場権を獲得</t>
    <phoneticPr fontId="19"/>
  </si>
  <si>
    <t>堂後グラウンド</t>
    <rPh sb="0" eb="1">
      <t>ドウ</t>
    </rPh>
    <rPh sb="1" eb="2">
      <t>アト</t>
    </rPh>
    <phoneticPr fontId="19"/>
  </si>
  <si>
    <t>　堂後グラウンド</t>
    <rPh sb="1" eb="2">
      <t>ドウ</t>
    </rPh>
    <rPh sb="2" eb="3">
      <t>アト</t>
    </rPh>
    <phoneticPr fontId="19"/>
  </si>
  <si>
    <t>グランド整備</t>
    <rPh sb="4" eb="6">
      <t>セイビ</t>
    </rPh>
    <phoneticPr fontId="19"/>
  </si>
  <si>
    <t>１位</t>
  </si>
  <si>
    <t>２位</t>
  </si>
  <si>
    <t>B1</t>
    <phoneticPr fontId="19"/>
  </si>
  <si>
    <t>３位</t>
  </si>
  <si>
    <t>４位</t>
  </si>
  <si>
    <t>3位決定戦</t>
  </si>
  <si>
    <t>　決勝戦</t>
  </si>
  <si>
    <t>A1</t>
    <phoneticPr fontId="19"/>
  </si>
  <si>
    <t>D1</t>
    <phoneticPr fontId="19"/>
  </si>
  <si>
    <t>C1</t>
    <phoneticPr fontId="19"/>
  </si>
  <si>
    <t>A2</t>
    <phoneticPr fontId="19"/>
  </si>
  <si>
    <t>B2</t>
    <phoneticPr fontId="19"/>
  </si>
  <si>
    <t>C2</t>
    <phoneticPr fontId="19"/>
  </si>
  <si>
    <t>D2</t>
    <phoneticPr fontId="19"/>
  </si>
  <si>
    <t>2019年度　　岐阜市Ｕ－９サッカー大会</t>
    <phoneticPr fontId="19"/>
  </si>
  <si>
    <t>得点</t>
    <rPh sb="0" eb="2">
      <t>トクテン</t>
    </rPh>
    <phoneticPr fontId="19"/>
  </si>
  <si>
    <t>失点</t>
    <rPh sb="0" eb="2">
      <t>シッテン</t>
    </rPh>
    <phoneticPr fontId="19"/>
  </si>
  <si>
    <t>２０１９年度　　岐阜市Ｕ－９サッカー大会</t>
    <phoneticPr fontId="19"/>
  </si>
  <si>
    <t>C面南側</t>
    <phoneticPr fontId="19"/>
  </si>
  <si>
    <t>C面北側</t>
    <rPh sb="2" eb="3">
      <t>キタ</t>
    </rPh>
    <phoneticPr fontId="19"/>
  </si>
  <si>
    <t>８時３０分より本部前で監督会議を行います</t>
    <rPh sb="1" eb="2">
      <t>ジ</t>
    </rPh>
    <rPh sb="4" eb="5">
      <t>フン</t>
    </rPh>
    <rPh sb="7" eb="9">
      <t>ホンブ</t>
    </rPh>
    <rPh sb="9" eb="10">
      <t>マエ</t>
    </rPh>
    <rPh sb="11" eb="13">
      <t>カントク</t>
    </rPh>
    <rPh sb="13" eb="15">
      <t>カイギ</t>
    </rPh>
    <rPh sb="16" eb="17">
      <t>オコナ</t>
    </rPh>
    <phoneticPr fontId="19"/>
  </si>
  <si>
    <t>　　　7：自動車は最小台数で来場ください</t>
    <rPh sb="15" eb="16">
      <t>バ</t>
    </rPh>
    <phoneticPr fontId="19"/>
  </si>
  <si>
    <t>　　　9：ダッシュボードにチームプレート掲示</t>
    <rPh sb="20" eb="22">
      <t>ケイジ</t>
    </rPh>
    <phoneticPr fontId="19"/>
  </si>
  <si>
    <t>　　　</t>
    <phoneticPr fontId="19"/>
  </si>
  <si>
    <t>　5：順位は①勝点②得失点③総得点の順　同率の場合はPK（3人）</t>
    <phoneticPr fontId="19"/>
  </si>
  <si>
    <r>
      <rPr>
        <b/>
        <sz val="11"/>
        <color indexed="8"/>
        <rFont val="ＭＳ Ｐ明朝"/>
        <charset val="128"/>
      </rPr>
      <t>予選リーグ</t>
    </r>
    <r>
      <rPr>
        <sz val="11"/>
        <color indexed="8"/>
        <rFont val="ＭＳ Ｐ明朝"/>
        <charset val="128"/>
      </rPr>
      <t>　１２分ハーフ</t>
    </r>
    <phoneticPr fontId="19"/>
  </si>
  <si>
    <t>２０１９年度　　岐阜市Ｕ－９サッカー大会（決勝トーナメント）</t>
    <rPh sb="21" eb="23">
      <t>ケッショウ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</si>
  <si>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</si>
  <si>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</si>
  <si>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</si>
  <si>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</si>
  <si>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Ｄ３</t>
    <phoneticPr fontId="19"/>
  </si>
  <si>
    <t>Ｃ３</t>
    <phoneticPr fontId="19"/>
  </si>
  <si>
    <t>①勝</t>
    <rPh sb="1" eb="2">
      <t>カチ</t>
    </rPh>
    <phoneticPr fontId="19"/>
  </si>
  <si>
    <t>②勝</t>
    <rPh sb="1" eb="2">
      <t>カチ</t>
    </rPh>
    <phoneticPr fontId="19"/>
  </si>
  <si>
    <t>④勝</t>
    <rPh sb="1" eb="2">
      <t>カチ</t>
    </rPh>
    <phoneticPr fontId="19"/>
  </si>
  <si>
    <t>⑤</t>
    <phoneticPr fontId="19"/>
  </si>
  <si>
    <t>⑥</t>
    <phoneticPr fontId="19"/>
  </si>
  <si>
    <t>⑦</t>
    <phoneticPr fontId="19"/>
  </si>
  <si>
    <t>⑧</t>
    <phoneticPr fontId="19"/>
  </si>
  <si>
    <t>①負</t>
    <rPh sb="1" eb="2">
      <t>マ</t>
    </rPh>
    <phoneticPr fontId="19"/>
  </si>
  <si>
    <t>②負</t>
    <rPh sb="1" eb="2">
      <t>マ</t>
    </rPh>
    <phoneticPr fontId="19"/>
  </si>
  <si>
    <t>③負</t>
    <rPh sb="1" eb="2">
      <t>マ</t>
    </rPh>
    <phoneticPr fontId="19"/>
  </si>
  <si>
    <t>④負</t>
    <rPh sb="1" eb="2">
      <t>マ</t>
    </rPh>
    <phoneticPr fontId="19"/>
  </si>
  <si>
    <t>③勝</t>
    <rPh sb="1" eb="2">
      <t>カチ</t>
    </rPh>
    <phoneticPr fontId="19"/>
  </si>
  <si>
    <t>⑨</t>
    <phoneticPr fontId="19"/>
  </si>
  <si>
    <t>⑤勝</t>
    <rPh sb="1" eb="2">
      <t>カチ</t>
    </rPh>
    <phoneticPr fontId="19"/>
  </si>
  <si>
    <t>⑥勝</t>
    <rPh sb="1" eb="2">
      <t>カチ</t>
    </rPh>
    <phoneticPr fontId="19"/>
  </si>
  <si>
    <t>⑤負</t>
    <rPh sb="1" eb="2">
      <t>マ</t>
    </rPh>
    <phoneticPr fontId="19"/>
  </si>
  <si>
    <t>⑥負</t>
    <rPh sb="1" eb="2">
      <t>マ</t>
    </rPh>
    <phoneticPr fontId="19"/>
  </si>
  <si>
    <t>⑦勝</t>
    <rPh sb="1" eb="2">
      <t>カチ</t>
    </rPh>
    <phoneticPr fontId="19"/>
  </si>
  <si>
    <t>⑧勝</t>
    <rPh sb="1" eb="2">
      <t>カチ</t>
    </rPh>
    <phoneticPr fontId="19"/>
  </si>
  <si>
    <t>決勝</t>
    <rPh sb="0" eb="2">
      <t>ケッショウ</t>
    </rPh>
    <phoneticPr fontId="19"/>
  </si>
  <si>
    <t>３決</t>
    <rPh sb="1" eb="2">
      <t>ケツ</t>
    </rPh>
    <phoneticPr fontId="19"/>
  </si>
  <si>
    <t>５決</t>
    <rPh sb="1" eb="2">
      <t>ケツ</t>
    </rPh>
    <phoneticPr fontId="19"/>
  </si>
  <si>
    <t>７決</t>
    <rPh sb="1" eb="2">
      <t>ケツ</t>
    </rPh>
    <phoneticPr fontId="19"/>
  </si>
  <si>
    <t>９決</t>
    <rPh sb="1" eb="2">
      <t>ケツ</t>
    </rPh>
    <phoneticPr fontId="19"/>
  </si>
  <si>
    <t>審判部</t>
    <rPh sb="0" eb="2">
      <t>シンパン</t>
    </rPh>
    <rPh sb="2" eb="3">
      <t>ブ</t>
    </rPh>
    <phoneticPr fontId="19"/>
  </si>
  <si>
    <t>⑩</t>
    <phoneticPr fontId="19"/>
  </si>
  <si>
    <t>⑨勝</t>
    <rPh sb="1" eb="2">
      <t>カチ</t>
    </rPh>
    <phoneticPr fontId="19"/>
  </si>
  <si>
    <t>⑩勝</t>
    <rPh sb="1" eb="2">
      <t>カチ</t>
    </rPh>
    <phoneticPr fontId="19"/>
  </si>
  <si>
    <t>⑨負</t>
    <rPh sb="1" eb="2">
      <t>マ</t>
    </rPh>
    <phoneticPr fontId="19"/>
  </si>
  <si>
    <t>⑩負</t>
    <rPh sb="1" eb="2">
      <t>マ</t>
    </rPh>
    <phoneticPr fontId="19"/>
  </si>
  <si>
    <t>Ｃ面南側</t>
    <rPh sb="1" eb="2">
      <t>メン</t>
    </rPh>
    <rPh sb="2" eb="4">
      <t>ミナミガワ</t>
    </rPh>
    <phoneticPr fontId="19"/>
  </si>
  <si>
    <t>Ｃ面北側</t>
    <rPh sb="1" eb="2">
      <t>メン</t>
    </rPh>
    <rPh sb="2" eb="3">
      <t>キタ</t>
    </rPh>
    <rPh sb="3" eb="4">
      <t>カワ</t>
    </rPh>
    <phoneticPr fontId="19"/>
  </si>
  <si>
    <t>⑦負</t>
    <rPh sb="1" eb="2">
      <t>マ</t>
    </rPh>
    <phoneticPr fontId="19"/>
  </si>
  <si>
    <t>⑧負</t>
    <rPh sb="1" eb="2">
      <t>マ</t>
    </rPh>
    <phoneticPr fontId="19"/>
  </si>
  <si>
    <t>４月１３日（土）</t>
    <rPh sb="6" eb="7">
      <t>ツチ</t>
    </rPh>
    <phoneticPr fontId="19"/>
  </si>
  <si>
    <t>　</t>
    <phoneticPr fontId="19"/>
  </si>
  <si>
    <t>５月１２日（日）</t>
    <rPh sb="6" eb="7">
      <t>ニチ</t>
    </rPh>
    <phoneticPr fontId="19"/>
  </si>
  <si>
    <t>５月１８日（土）</t>
    <rPh sb="1" eb="2">
      <t>ガツ</t>
    </rPh>
    <rPh sb="4" eb="5">
      <t>ニチ</t>
    </rPh>
    <rPh sb="6" eb="7">
      <t>ツチ</t>
    </rPh>
    <phoneticPr fontId="19"/>
  </si>
  <si>
    <t>監督会議に遅れたチーム監督は、来場の際本部にて受付をしてください</t>
    <rPh sb="0" eb="2">
      <t>カントク</t>
    </rPh>
    <rPh sb="2" eb="4">
      <t>カイギ</t>
    </rPh>
    <rPh sb="5" eb="6">
      <t>オク</t>
    </rPh>
    <rPh sb="11" eb="13">
      <t>カントク</t>
    </rPh>
    <rPh sb="15" eb="17">
      <t>ライジョウ</t>
    </rPh>
    <rPh sb="18" eb="19">
      <t>サイ</t>
    </rPh>
    <rPh sb="19" eb="21">
      <t>ホンブ</t>
    </rPh>
    <rPh sb="23" eb="25">
      <t>ウケツケ</t>
    </rPh>
    <phoneticPr fontId="19"/>
  </si>
  <si>
    <t>全チーム</t>
    <rPh sb="0" eb="1">
      <t>ゼン</t>
    </rPh>
    <phoneticPr fontId="19"/>
  </si>
  <si>
    <t>２０１９年５月１２日（日）　　於　堂後グランド</t>
    <rPh sb="4" eb="5">
      <t>ネン</t>
    </rPh>
    <rPh sb="6" eb="7">
      <t>ガツ</t>
    </rPh>
    <rPh sb="9" eb="10">
      <t>ニチ</t>
    </rPh>
    <rPh sb="11" eb="12">
      <t>ニチ</t>
    </rPh>
    <rPh sb="15" eb="16">
      <t>オ</t>
    </rPh>
    <rPh sb="17" eb="18">
      <t>ドウ</t>
    </rPh>
    <rPh sb="18" eb="19">
      <t>アト</t>
    </rPh>
    <phoneticPr fontId="19"/>
  </si>
  <si>
    <t>　※　リーグ戦は勝点・得失点・総得点で順位を決定（同率の場合は３人によるＰＫ）</t>
    <rPh sb="6" eb="7">
      <t>セン</t>
    </rPh>
    <phoneticPr fontId="19"/>
  </si>
  <si>
    <t>D面西側</t>
    <rPh sb="2" eb="3">
      <t>ニシ</t>
    </rPh>
    <rPh sb="3" eb="4">
      <t>ガワ</t>
    </rPh>
    <phoneticPr fontId="19"/>
  </si>
  <si>
    <t>D面東側</t>
    <rPh sb="2" eb="3">
      <t>ヒガシ</t>
    </rPh>
    <phoneticPr fontId="19"/>
  </si>
  <si>
    <t>第１試合目、２試合目のチーム</t>
    <rPh sb="0" eb="1">
      <t>ダイ</t>
    </rPh>
    <rPh sb="2" eb="4">
      <t>シアイ</t>
    </rPh>
    <rPh sb="4" eb="5">
      <t>メ</t>
    </rPh>
    <rPh sb="7" eb="9">
      <t>シアイ</t>
    </rPh>
    <rPh sb="9" eb="10">
      <t>メ</t>
    </rPh>
    <phoneticPr fontId="19"/>
  </si>
  <si>
    <t>最終試合のチーム</t>
    <rPh sb="0" eb="2">
      <t>サイシュウ</t>
    </rPh>
    <rPh sb="2" eb="4">
      <t>シアイ</t>
    </rPh>
    <phoneticPr fontId="19"/>
  </si>
  <si>
    <t>北星</t>
    <rPh sb="0" eb="1">
      <t>キタ</t>
    </rPh>
    <rPh sb="1" eb="2">
      <t>ホシ</t>
    </rPh>
    <phoneticPr fontId="19"/>
  </si>
  <si>
    <t>長良西</t>
    <rPh sb="0" eb="2">
      <t>ナガラ</t>
    </rPh>
    <rPh sb="2" eb="3">
      <t>ニシ</t>
    </rPh>
    <phoneticPr fontId="19"/>
  </si>
  <si>
    <t>早田</t>
    <rPh sb="0" eb="1">
      <t>ハヤ</t>
    </rPh>
    <rPh sb="1" eb="2">
      <t>タ</t>
    </rPh>
    <phoneticPr fontId="19"/>
  </si>
  <si>
    <t>セイカ</t>
    <phoneticPr fontId="19"/>
  </si>
  <si>
    <t>長森SS</t>
    <rPh sb="0" eb="2">
      <t>ナガモリ</t>
    </rPh>
    <phoneticPr fontId="19"/>
  </si>
  <si>
    <t>茜部</t>
    <rPh sb="0" eb="1">
      <t>アカネ</t>
    </rPh>
    <rPh sb="1" eb="2">
      <t>ブ</t>
    </rPh>
    <phoneticPr fontId="19"/>
  </si>
  <si>
    <t>若鮎岐阜</t>
    <rPh sb="0" eb="2">
      <t>ワカアユ</t>
    </rPh>
    <rPh sb="2" eb="4">
      <t>ギフ</t>
    </rPh>
    <phoneticPr fontId="19"/>
  </si>
  <si>
    <t>厚見</t>
    <rPh sb="0" eb="1">
      <t>アツ</t>
    </rPh>
    <rPh sb="1" eb="2">
      <t>ミ</t>
    </rPh>
    <phoneticPr fontId="19"/>
  </si>
  <si>
    <t>加納西</t>
    <rPh sb="0" eb="2">
      <t>カノウ</t>
    </rPh>
    <rPh sb="2" eb="3">
      <t>ニシ</t>
    </rPh>
    <phoneticPr fontId="19"/>
  </si>
  <si>
    <t>島</t>
    <rPh sb="0" eb="1">
      <t>シマ</t>
    </rPh>
    <phoneticPr fontId="19"/>
  </si>
  <si>
    <t>ヴァンクール</t>
    <phoneticPr fontId="19"/>
  </si>
  <si>
    <t>若鮎城西</t>
    <rPh sb="0" eb="2">
      <t>ワカアユ</t>
    </rPh>
    <rPh sb="2" eb="4">
      <t>ジョウセイ</t>
    </rPh>
    <phoneticPr fontId="19"/>
  </si>
  <si>
    <t>鶉</t>
    <rPh sb="0" eb="1">
      <t>ウズラ</t>
    </rPh>
    <phoneticPr fontId="19"/>
  </si>
  <si>
    <t>北星</t>
    <rPh sb="0" eb="2">
      <t>ホクセイ</t>
    </rPh>
    <phoneticPr fontId="19"/>
  </si>
  <si>
    <t>若鮎岐阜</t>
    <rPh sb="0" eb="1">
      <t>ワカ</t>
    </rPh>
    <rPh sb="1" eb="2">
      <t>アユ</t>
    </rPh>
    <rPh sb="2" eb="4">
      <t>ギフ</t>
    </rPh>
    <phoneticPr fontId="19"/>
  </si>
  <si>
    <t>茜部</t>
    <rPh sb="0" eb="2">
      <t>アカナベ</t>
    </rPh>
    <phoneticPr fontId="19"/>
  </si>
  <si>
    <t>早田</t>
    <rPh sb="0" eb="2">
      <t>ソウデン</t>
    </rPh>
    <phoneticPr fontId="19"/>
  </si>
  <si>
    <t>長森ＳＳ</t>
    <rPh sb="0" eb="2">
      <t>ナガモリ</t>
    </rPh>
    <phoneticPr fontId="19"/>
  </si>
  <si>
    <t>厚見</t>
    <rPh sb="0" eb="2">
      <t>アツミ</t>
    </rPh>
    <phoneticPr fontId="19"/>
  </si>
  <si>
    <t>若鮎城西</t>
    <rPh sb="0" eb="1">
      <t>ワカ</t>
    </rPh>
    <rPh sb="1" eb="2">
      <t>アユ</t>
    </rPh>
    <rPh sb="2" eb="4">
      <t>ジョウセイ</t>
    </rPh>
    <phoneticPr fontId="19"/>
  </si>
  <si>
    <t>北星</t>
    <phoneticPr fontId="19"/>
  </si>
  <si>
    <t>早田</t>
    <phoneticPr fontId="19"/>
  </si>
  <si>
    <t>北星フットボールクラブ</t>
    <rPh sb="0" eb="2">
      <t>ホクセイ</t>
    </rPh>
    <phoneticPr fontId="19"/>
  </si>
  <si>
    <t>加納西スポーツ少年団サッカー部</t>
    <rPh sb="0" eb="2">
      <t>カノウ</t>
    </rPh>
    <rPh sb="2" eb="3">
      <t>ニシ</t>
    </rPh>
    <rPh sb="7" eb="10">
      <t>ショウネンダン</t>
    </rPh>
    <rPh sb="14" eb="15">
      <t>ブ</t>
    </rPh>
    <phoneticPr fontId="19"/>
  </si>
  <si>
    <t>早田サッカースポーツ少年団</t>
    <rPh sb="0" eb="2">
      <t>ソウデン</t>
    </rPh>
    <rPh sb="10" eb="13">
      <t>ショウネンダン</t>
    </rPh>
    <phoneticPr fontId="19"/>
  </si>
  <si>
    <t>早田サッカースポーツ少年団</t>
    <rPh sb="0" eb="2">
      <t>ソウデン</t>
    </rPh>
    <rPh sb="10" eb="12">
      <t>ショウネン</t>
    </rPh>
    <rPh sb="12" eb="13">
      <t>ダン</t>
    </rPh>
    <phoneticPr fontId="19"/>
  </si>
  <si>
    <t>岐阜スポーツ少年団若鮎岐阜サッカー部</t>
    <phoneticPr fontId="19"/>
  </si>
  <si>
    <t>鶉スポーツ少年団サッカー部</t>
    <rPh sb="0" eb="1">
      <t>ウズラ</t>
    </rPh>
    <rPh sb="5" eb="8">
      <t>ショウネンダン</t>
    </rPh>
    <rPh sb="12" eb="13">
      <t>ブ</t>
    </rPh>
    <phoneticPr fontId="19"/>
  </si>
  <si>
    <t>セイカＪＦＣ</t>
    <phoneticPr fontId="19"/>
  </si>
  <si>
    <t>茜部スポーツ少年団サッカー部</t>
    <rPh sb="0" eb="2">
      <t>アカナベ</t>
    </rPh>
    <rPh sb="6" eb="9">
      <t>ショウネンダン</t>
    </rPh>
    <rPh sb="13" eb="14">
      <t>ブ</t>
    </rPh>
    <phoneticPr fontId="19"/>
  </si>
  <si>
    <t>長良西スポーツ少年団サッカー部</t>
    <rPh sb="0" eb="2">
      <t>ナガラ</t>
    </rPh>
    <rPh sb="2" eb="3">
      <t>ニシ</t>
    </rPh>
    <rPh sb="7" eb="10">
      <t>ショウネンダン</t>
    </rPh>
    <rPh sb="14" eb="15">
      <t>ブ</t>
    </rPh>
    <phoneticPr fontId="19"/>
  </si>
  <si>
    <t>PK 2</t>
    <phoneticPr fontId="19"/>
  </si>
  <si>
    <t>１０位</t>
    <rPh sb="2" eb="3">
      <t>イ</t>
    </rPh>
    <phoneticPr fontId="19"/>
  </si>
  <si>
    <t>１１位</t>
    <rPh sb="2" eb="3">
      <t>イ</t>
    </rPh>
    <phoneticPr fontId="19"/>
  </si>
  <si>
    <t>ＪＦＣ若鮎城西</t>
    <rPh sb="3" eb="5">
      <t>ワカアユ</t>
    </rPh>
    <rPh sb="5" eb="7">
      <t>ジョウサイ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</si>
</sst>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"/>
    <numFmt numFmtId="177" formatCode="[&lt;=999]000;[&lt;=9999]000\-00;000\-0000"/>
    <numFmt numFmtId="178" formatCode="m/d;@"/>
  </numFmts>
  <fonts count="54">
    <font>
      <sz val="11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5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17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b/>
      <sz val="14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b/>
      <i/>
      <sz val="16"/>
      <color indexed="8"/>
      <name val="ＭＳ Ｐゴシック"/>
      <charset val="128"/>
    </font>
    <font>
      <sz val="16"/>
      <color indexed="8"/>
      <name val="ＭＳ Ｐゴシック"/>
      <charset val="128"/>
    </font>
    <font>
      <sz val="10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sz val="9"/>
      <color indexed="8"/>
      <name val="Osaka"/>
      <charset val="128"/>
    </font>
    <font>
      <b/>
      <sz val="12"/>
      <name val="ＭＳ Ｐゴシック"/>
      <charset val="128"/>
    </font>
    <font>
      <sz val="14"/>
      <name val="ＭＳ Ｐゴシック"/>
      <charset val="128"/>
    </font>
    <font>
      <sz val="8"/>
      <name val="ＭＳ Ｐゴシック"/>
      <charset val="128"/>
    </font>
    <font>
      <b/>
      <sz val="14"/>
      <name val="ＭＳ Ｐ明朝"/>
      <charset val="128"/>
    </font>
    <font>
      <sz val="11"/>
      <name val="ＭＳ Ｐ明朝"/>
      <charset val="128"/>
    </font>
    <font>
      <b/>
      <sz val="11"/>
      <color indexed="8"/>
      <name val="ＭＳ Ｐ明朝"/>
      <charset val="128"/>
    </font>
    <font>
      <sz val="10"/>
      <name val="ＭＳ Ｐ明朝"/>
      <charset val="128"/>
    </font>
    <font>
      <b/>
      <sz val="11"/>
      <name val="ＭＳ Ｐ明朝"/>
      <charset val="128"/>
    </font>
    <font>
      <b/>
      <sz val="12"/>
      <name val="ＭＳ Ｐ明朝"/>
      <charset val="128"/>
    </font>
    <font>
      <sz val="8"/>
      <color indexed="8"/>
      <name val="ＭＳ Ｐゴシック"/>
      <charset val="128"/>
    </font>
    <font>
      <b/>
      <i/>
      <sz val="16"/>
      <color indexed="8"/>
      <name val="ＭＳ Ｐ明朝"/>
      <charset val="128"/>
    </font>
    <font>
      <sz val="16"/>
      <color indexed="8"/>
      <name val="ＭＳ Ｐ明朝"/>
      <charset val="128"/>
    </font>
    <font>
      <sz val="11"/>
      <color indexed="8"/>
      <name val="ＭＳ Ｐ明朝"/>
      <charset val="128"/>
    </font>
    <font>
      <sz val="10"/>
      <color indexed="8"/>
      <name val="ＭＳ Ｐ明朝"/>
      <charset val="128"/>
    </font>
    <font>
      <b/>
      <sz val="12"/>
      <color indexed="8"/>
      <name val="ＭＳ Ｐ明朝"/>
      <charset val="128"/>
    </font>
    <font>
      <sz val="8"/>
      <color indexed="8"/>
      <name val="ＭＳ Ｐ明朝"/>
      <charset val="128"/>
    </font>
    <font>
      <b/>
      <sz val="13"/>
      <color indexed="8"/>
      <name val="ＭＳ Ｐ明朝"/>
      <charset val="128"/>
    </font>
    <font>
      <sz val="12"/>
      <color indexed="8"/>
      <name val="ＭＳ Ｐ明朝"/>
      <charset val="128"/>
    </font>
    <font>
      <b/>
      <sz val="10"/>
      <color indexed="8"/>
      <name val="ＭＳ Ｐ明朝"/>
      <charset val="128"/>
    </font>
    <font>
      <b/>
      <sz val="11"/>
      <color indexed="8"/>
      <name val="ＭＳ Ｐ明朝"/>
      <charset val="128"/>
    </font>
    <font>
      <sz val="8"/>
      <color indexed="8"/>
      <name val="Osaka"/>
      <charset val="128"/>
    </font>
    <font>
      <sz val="11"/>
      <color theme="1"/>
      <name val="ＭＳ Ｐゴシック"/>
      <charset val="128"/>
      <scheme val="minor"/>
    </font>
    <font>
      <b/>
      <sz val="10"/>
      <color rgb="FFFF0000"/>
      <name val="ＭＳ Ｐ明朝"/>
      <charset val="128"/>
    </font>
    <font>
      <sz val="11"/>
      <color theme="1"/>
      <name val="ＭＳ Ｐ明朝"/>
      <charset val="128"/>
    </font>
    <font>
      <b/>
      <sz val="16"/>
      <color rgb="FFFF0000"/>
      <name val="ＭＳ Ｐ明朝"/>
      <charset val="128"/>
    </font>
    <font>
      <b/>
      <sz val="16"/>
      <color rgb="FFFF0000"/>
      <name val="ＭＳ Ｐゴシック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49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405">
    <xf numFmtId="0" fontId="0" fillId="0" borderId="0" xfId="0"/>
    <xf numFmtId="0" fontId="0" fillId="25" borderId="0" xfId="0" applyFill="1"/>
    <xf numFmtId="0" fontId="1" fillId="25" borderId="0" xfId="0" applyFont="1" applyFill="1" applyAlignment="1">
      <alignment vertical="center"/>
    </xf>
    <xf numFmtId="0" fontId="13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1" fillId="25" borderId="0" xfId="0" applyFont="1" applyFill="1" applyAlignment="1">
      <alignment horizontal="center" vertical="center"/>
    </xf>
    <xf numFmtId="0" fontId="25" fillId="25" borderId="0" xfId="0" applyFont="1" applyFill="1" applyAlignment="1">
      <alignment horizontal="center" vertical="center"/>
    </xf>
    <xf numFmtId="0" fontId="13" fillId="25" borderId="0" xfId="0" applyFont="1" applyFill="1" applyAlignment="1">
      <alignment horizontal="left" vertical="center"/>
    </xf>
    <xf numFmtId="176" fontId="26" fillId="25" borderId="10" xfId="0" applyNumberFormat="1" applyFont="1" applyFill="1" applyBorder="1" applyAlignment="1">
      <alignment horizontal="center" vertical="center"/>
    </xf>
    <xf numFmtId="176" fontId="1" fillId="25" borderId="11" xfId="0" applyNumberFormat="1" applyFont="1" applyFill="1" applyBorder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20" fontId="1" fillId="25" borderId="0" xfId="0" applyNumberFormat="1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28" fillId="25" borderId="0" xfId="0" applyFont="1" applyFill="1" applyAlignment="1">
      <alignment vertical="center"/>
    </xf>
    <xf numFmtId="0" fontId="49" fillId="24" borderId="0" xfId="41" applyFill="1">
      <alignment vertical="center"/>
    </xf>
    <xf numFmtId="0" fontId="49" fillId="24" borderId="12" xfId="41" applyFill="1" applyBorder="1">
      <alignment vertical="center"/>
    </xf>
    <xf numFmtId="0" fontId="49" fillId="24" borderId="13" xfId="41" applyFill="1" applyBorder="1">
      <alignment vertical="center"/>
    </xf>
    <xf numFmtId="0" fontId="49" fillId="24" borderId="14" xfId="41" applyFill="1" applyBorder="1">
      <alignment vertical="center"/>
    </xf>
    <xf numFmtId="0" fontId="49" fillId="24" borderId="15" xfId="41" applyFill="1" applyBorder="1">
      <alignment vertical="center"/>
    </xf>
    <xf numFmtId="178" fontId="49" fillId="24" borderId="15" xfId="41" applyNumberFormat="1" applyFill="1" applyBorder="1">
      <alignment vertical="center"/>
    </xf>
    <xf numFmtId="0" fontId="49" fillId="24" borderId="16" xfId="41" applyFill="1" applyBorder="1">
      <alignment vertical="center"/>
    </xf>
    <xf numFmtId="0" fontId="49" fillId="24" borderId="0" xfId="41" applyFill="1" applyAlignment="1">
      <alignment horizontal="right" vertical="center"/>
    </xf>
    <xf numFmtId="0" fontId="49" fillId="24" borderId="0" xfId="41" applyFill="1" applyAlignment="1">
      <alignment horizontal="center" vertical="center"/>
    </xf>
    <xf numFmtId="0" fontId="21" fillId="24" borderId="0" xfId="41" applyFont="1" applyFill="1">
      <alignment vertical="center"/>
    </xf>
    <xf numFmtId="49" fontId="21" fillId="24" borderId="0" xfId="41" applyNumberFormat="1" applyFont="1" applyFill="1" applyAlignment="1">
      <alignment horizontal="center" vertical="center"/>
    </xf>
    <xf numFmtId="0" fontId="49" fillId="24" borderId="17" xfId="41" applyFill="1" applyBorder="1">
      <alignment vertical="center"/>
    </xf>
    <xf numFmtId="0" fontId="22" fillId="24" borderId="18" xfId="41" applyFont="1" applyFill="1" applyBorder="1" applyAlignment="1">
      <alignment horizontal="center" vertical="center"/>
    </xf>
    <xf numFmtId="49" fontId="49" fillId="24" borderId="14" xfId="41" applyNumberFormat="1" applyFill="1" applyBorder="1" applyAlignment="1">
      <alignment horizontal="left" vertical="center"/>
    </xf>
    <xf numFmtId="0" fontId="49" fillId="24" borderId="15" xfId="41" applyFill="1" applyBorder="1" applyAlignment="1">
      <alignment horizontal="left" vertical="center"/>
    </xf>
    <xf numFmtId="0" fontId="49" fillId="24" borderId="0" xfId="41" applyFill="1" applyAlignment="1">
      <alignment horizontal="left" vertical="center"/>
    </xf>
    <xf numFmtId="0" fontId="22" fillId="24" borderId="0" xfId="41" applyFont="1" applyFill="1" applyAlignment="1">
      <alignment horizontal="center" vertical="center"/>
    </xf>
    <xf numFmtId="0" fontId="20" fillId="24" borderId="0" xfId="41" applyFont="1" applyFill="1" applyAlignment="1">
      <alignment horizontal="center" vertical="center"/>
    </xf>
    <xf numFmtId="49" fontId="49" fillId="24" borderId="0" xfId="41" applyNumberFormat="1" applyFill="1" applyAlignment="1">
      <alignment horizontal="left" vertical="center"/>
    </xf>
    <xf numFmtId="0" fontId="49" fillId="24" borderId="0" xfId="41" applyFill="1" applyAlignment="1">
      <alignment horizontal="center" vertical="center" wrapText="1"/>
    </xf>
    <xf numFmtId="0" fontId="49" fillId="24" borderId="94" xfId="41" applyFill="1" applyBorder="1">
      <alignment vertical="center"/>
    </xf>
    <xf numFmtId="0" fontId="49" fillId="24" borderId="95" xfId="41" applyFill="1" applyBorder="1" applyAlignment="1">
      <alignment horizontal="left" vertical="center"/>
    </xf>
    <xf numFmtId="0" fontId="49" fillId="24" borderId="96" xfId="41" applyFill="1" applyBorder="1">
      <alignment vertical="center"/>
    </xf>
    <xf numFmtId="0" fontId="49" fillId="24" borderId="12" xfId="41" applyFill="1" applyBorder="1" applyAlignment="1">
      <alignment horizontal="left" vertical="center"/>
    </xf>
    <xf numFmtId="0" fontId="49" fillId="24" borderId="13" xfId="41" applyFill="1" applyBorder="1" applyAlignment="1">
      <alignment horizontal="center" vertical="center" wrapText="1"/>
    </xf>
    <xf numFmtId="0" fontId="49" fillId="24" borderId="19" xfId="41" applyFill="1" applyBorder="1">
      <alignment vertical="center"/>
    </xf>
    <xf numFmtId="0" fontId="49" fillId="24" borderId="0" xfId="41" applyFill="1" applyAlignment="1">
      <alignment vertical="center" wrapText="1"/>
    </xf>
    <xf numFmtId="0" fontId="49" fillId="24" borderId="20" xfId="41" applyFill="1" applyBorder="1" applyAlignment="1">
      <alignment horizontal="left" vertical="center"/>
    </xf>
    <xf numFmtId="0" fontId="49" fillId="24" borderId="21" xfId="41" applyFill="1" applyBorder="1">
      <alignment vertical="center"/>
    </xf>
    <xf numFmtId="0" fontId="49" fillId="24" borderId="13" xfId="41" applyFill="1" applyBorder="1" applyAlignment="1">
      <alignment horizontal="left" vertical="center"/>
    </xf>
    <xf numFmtId="0" fontId="29" fillId="24" borderId="95" xfId="41" applyFont="1" applyFill="1" applyBorder="1" applyAlignment="1">
      <alignment horizontal="center" vertical="center"/>
    </xf>
    <xf numFmtId="0" fontId="29" fillId="24" borderId="0" xfId="41" applyFont="1" applyFill="1" applyAlignment="1">
      <alignment horizontal="center" vertical="center"/>
    </xf>
    <xf numFmtId="0" fontId="29" fillId="24" borderId="94" xfId="41" applyFont="1" applyFill="1" applyBorder="1" applyAlignment="1">
      <alignment horizontal="center" vertical="center"/>
    </xf>
    <xf numFmtId="0" fontId="49" fillId="24" borderId="14" xfId="41" applyFill="1" applyBorder="1" applyAlignment="1">
      <alignment horizontal="left" vertical="center"/>
    </xf>
    <xf numFmtId="0" fontId="49" fillId="24" borderId="13" xfId="41" applyFill="1" applyBorder="1" applyAlignment="1">
      <alignment vertical="center" wrapText="1"/>
    </xf>
    <xf numFmtId="0" fontId="49" fillId="24" borderId="22" xfId="41" applyFill="1" applyBorder="1">
      <alignment vertical="center"/>
    </xf>
    <xf numFmtId="0" fontId="49" fillId="24" borderId="16" xfId="41" applyFill="1" applyBorder="1" applyAlignment="1">
      <alignment horizontal="center" vertical="center"/>
    </xf>
    <xf numFmtId="0" fontId="49" fillId="24" borderId="94" xfId="41" applyFill="1" applyBorder="1" applyAlignment="1">
      <alignment horizontal="left" vertical="center"/>
    </xf>
    <xf numFmtId="0" fontId="49" fillId="24" borderId="97" xfId="41" applyFill="1" applyBorder="1" applyAlignment="1">
      <alignment horizontal="left" vertical="center"/>
    </xf>
    <xf numFmtId="0" fontId="49" fillId="24" borderId="98" xfId="41" applyFill="1" applyBorder="1">
      <alignment vertical="center"/>
    </xf>
    <xf numFmtId="0" fontId="49" fillId="24" borderId="0" xfId="41" applyFill="1" applyAlignment="1">
      <alignment horizontal="center" vertical="top"/>
    </xf>
    <xf numFmtId="0" fontId="32" fillId="25" borderId="0" xfId="0" applyFont="1" applyFill="1" applyAlignment="1">
      <alignment vertical="center"/>
    </xf>
    <xf numFmtId="0" fontId="34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vertical="center"/>
    </xf>
    <xf numFmtId="0" fontId="34" fillId="25" borderId="0" xfId="0" applyFont="1" applyFill="1" applyAlignment="1">
      <alignment vertical="center"/>
    </xf>
    <xf numFmtId="0" fontId="32" fillId="25" borderId="23" xfId="0" applyFont="1" applyFill="1" applyBorder="1" applyAlignment="1">
      <alignment horizontal="center" vertical="center"/>
    </xf>
    <xf numFmtId="0" fontId="32" fillId="25" borderId="24" xfId="0" applyFont="1" applyFill="1" applyBorder="1" applyAlignment="1">
      <alignment horizontal="center" vertical="center"/>
    </xf>
    <xf numFmtId="0" fontId="32" fillId="25" borderId="25" xfId="0" applyFont="1" applyFill="1" applyBorder="1" applyAlignment="1">
      <alignment horizontal="center" vertical="center"/>
    </xf>
    <xf numFmtId="0" fontId="32" fillId="25" borderId="26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 vertical="center"/>
    </xf>
    <xf numFmtId="0" fontId="32" fillId="25" borderId="0" xfId="0" applyFont="1" applyFill="1" applyAlignment="1">
      <alignment horizontal="right" vertical="center"/>
    </xf>
    <xf numFmtId="0" fontId="32" fillId="25" borderId="27" xfId="0" applyFont="1" applyFill="1" applyBorder="1" applyAlignment="1">
      <alignment horizontal="center" vertical="center"/>
    </xf>
    <xf numFmtId="0" fontId="32" fillId="25" borderId="28" xfId="0" applyFont="1" applyFill="1" applyBorder="1" applyAlignment="1">
      <alignment horizontal="center" vertical="center"/>
    </xf>
    <xf numFmtId="0" fontId="35" fillId="25" borderId="28" xfId="0" applyFont="1" applyFill="1" applyBorder="1" applyAlignment="1">
      <alignment horizontal="center" vertical="center"/>
    </xf>
    <xf numFmtId="0" fontId="32" fillId="25" borderId="29" xfId="0" applyFont="1" applyFill="1" applyBorder="1" applyAlignment="1">
      <alignment horizontal="center" vertical="center"/>
    </xf>
    <xf numFmtId="0" fontId="32" fillId="25" borderId="30" xfId="0" applyFont="1" applyFill="1" applyBorder="1" applyAlignment="1">
      <alignment horizontal="center" vertical="center"/>
    </xf>
    <xf numFmtId="0" fontId="32" fillId="26" borderId="30" xfId="0" applyFont="1" applyFill="1" applyBorder="1" applyAlignment="1">
      <alignment horizontal="center" vertical="center"/>
    </xf>
    <xf numFmtId="0" fontId="35" fillId="26" borderId="28" xfId="0" applyFont="1" applyFill="1" applyBorder="1" applyAlignment="1">
      <alignment horizontal="center" vertical="center"/>
    </xf>
    <xf numFmtId="0" fontId="32" fillId="26" borderId="28" xfId="0" applyFont="1" applyFill="1" applyBorder="1" applyAlignment="1">
      <alignment horizontal="center" vertical="center"/>
    </xf>
    <xf numFmtId="0" fontId="32" fillId="25" borderId="31" xfId="0" applyFont="1" applyFill="1" applyBorder="1" applyAlignment="1">
      <alignment horizontal="center" vertical="center"/>
    </xf>
    <xf numFmtId="0" fontId="32" fillId="25" borderId="32" xfId="0" applyFont="1" applyFill="1" applyBorder="1" applyAlignment="1">
      <alignment horizontal="center" vertical="center"/>
    </xf>
    <xf numFmtId="0" fontId="32" fillId="25" borderId="33" xfId="0" applyFont="1" applyFill="1" applyBorder="1" applyAlignment="1">
      <alignment horizontal="center" vertical="center"/>
    </xf>
    <xf numFmtId="0" fontId="32" fillId="25" borderId="34" xfId="0" applyFont="1" applyFill="1" applyBorder="1" applyAlignment="1">
      <alignment horizontal="center" vertical="center"/>
    </xf>
    <xf numFmtId="0" fontId="35" fillId="25" borderId="34" xfId="0" applyFont="1" applyFill="1" applyBorder="1" applyAlignment="1">
      <alignment horizontal="center" vertical="center"/>
    </xf>
    <xf numFmtId="0" fontId="32" fillId="25" borderId="35" xfId="0" applyFont="1" applyFill="1" applyBorder="1" applyAlignment="1">
      <alignment horizontal="center" vertical="center"/>
    </xf>
    <xf numFmtId="0" fontId="32" fillId="25" borderId="34" xfId="0" applyFont="1" applyFill="1" applyBorder="1" applyAlignment="1">
      <alignment horizontal="center" vertical="center" wrapText="1"/>
    </xf>
    <xf numFmtId="0" fontId="32" fillId="25" borderId="35" xfId="0" applyFont="1" applyFill="1" applyBorder="1" applyAlignment="1">
      <alignment horizontal="center" vertical="center" wrapText="1"/>
    </xf>
    <xf numFmtId="0" fontId="32" fillId="26" borderId="36" xfId="0" applyFont="1" applyFill="1" applyBorder="1" applyAlignment="1">
      <alignment horizontal="center" vertical="center"/>
    </xf>
    <xf numFmtId="0" fontId="35" fillId="26" borderId="34" xfId="0" applyFont="1" applyFill="1" applyBorder="1" applyAlignment="1">
      <alignment horizontal="center" vertical="center"/>
    </xf>
    <xf numFmtId="0" fontId="32" fillId="26" borderId="34" xfId="0" applyFont="1" applyFill="1" applyBorder="1" applyAlignment="1">
      <alignment horizontal="center" vertical="center"/>
    </xf>
    <xf numFmtId="0" fontId="32" fillId="25" borderId="37" xfId="0" applyFont="1" applyFill="1" applyBorder="1" applyAlignment="1">
      <alignment horizontal="center" vertical="center"/>
    </xf>
    <xf numFmtId="0" fontId="32" fillId="25" borderId="38" xfId="0" applyFont="1" applyFill="1" applyBorder="1" applyAlignment="1">
      <alignment horizontal="center" vertical="center"/>
    </xf>
    <xf numFmtId="0" fontId="32" fillId="25" borderId="36" xfId="0" applyFont="1" applyFill="1" applyBorder="1" applyAlignment="1">
      <alignment horizontal="center" vertical="center"/>
    </xf>
    <xf numFmtId="0" fontId="32" fillId="25" borderId="39" xfId="0" applyFont="1" applyFill="1" applyBorder="1" applyAlignment="1">
      <alignment horizontal="center" vertical="center"/>
    </xf>
    <xf numFmtId="0" fontId="32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2" fillId="25" borderId="40" xfId="0" applyFont="1" applyFill="1" applyBorder="1" applyAlignment="1">
      <alignment horizontal="center" vertical="center"/>
    </xf>
    <xf numFmtId="0" fontId="32" fillId="25" borderId="27" xfId="0" applyFont="1" applyFill="1" applyBorder="1" applyAlignment="1">
      <alignment horizontal="center" vertical="center" shrinkToFit="1"/>
    </xf>
    <xf numFmtId="0" fontId="32" fillId="25" borderId="40" xfId="0" applyFont="1" applyFill="1" applyBorder="1" applyAlignment="1">
      <alignment vertical="center"/>
    </xf>
    <xf numFmtId="0" fontId="36" fillId="25" borderId="0" xfId="0" applyFont="1" applyFill="1" applyAlignment="1">
      <alignment horizontal="center" vertical="center"/>
    </xf>
    <xf numFmtId="0" fontId="40" fillId="25" borderId="0" xfId="0" applyFont="1" applyFill="1"/>
    <xf numFmtId="0" fontId="32" fillId="25" borderId="0" xfId="0" applyFont="1" applyFill="1"/>
    <xf numFmtId="0" fontId="40" fillId="25" borderId="0" xfId="0" applyFont="1" applyFill="1" applyAlignment="1">
      <alignment vertical="center"/>
    </xf>
    <xf numFmtId="0" fontId="41" fillId="25" borderId="0" xfId="0" applyFont="1" applyFill="1" applyAlignment="1">
      <alignment vertical="center"/>
    </xf>
    <xf numFmtId="0" fontId="40" fillId="25" borderId="0" xfId="0" applyFont="1" applyFill="1" applyAlignment="1">
      <alignment horizontal="center" vertical="center"/>
    </xf>
    <xf numFmtId="0" fontId="41" fillId="25" borderId="0" xfId="0" applyFont="1" applyFill="1" applyAlignment="1">
      <alignment horizontal="center" vertical="center"/>
    </xf>
    <xf numFmtId="176" fontId="42" fillId="25" borderId="10" xfId="0" applyNumberFormat="1" applyFont="1" applyFill="1" applyBorder="1" applyAlignment="1">
      <alignment horizontal="center" vertical="center"/>
    </xf>
    <xf numFmtId="176" fontId="40" fillId="25" borderId="11" xfId="0" applyNumberFormat="1" applyFont="1" applyFill="1" applyBorder="1" applyAlignment="1">
      <alignment horizontal="center" vertical="center"/>
    </xf>
    <xf numFmtId="20" fontId="40" fillId="25" borderId="41" xfId="0" applyNumberFormat="1" applyFont="1" applyFill="1" applyBorder="1" applyAlignment="1">
      <alignment horizontal="center" vertical="center"/>
    </xf>
    <xf numFmtId="0" fontId="43" fillId="25" borderId="42" xfId="0" applyFont="1" applyFill="1" applyBorder="1" applyAlignment="1">
      <alignment horizontal="left" vertical="top"/>
    </xf>
    <xf numFmtId="0" fontId="40" fillId="25" borderId="28" xfId="0" applyFont="1" applyFill="1" applyBorder="1" applyAlignment="1">
      <alignment horizontal="center" vertical="center" shrinkToFit="1"/>
    </xf>
    <xf numFmtId="49" fontId="40" fillId="25" borderId="28" xfId="0" applyNumberFormat="1" applyFont="1" applyFill="1" applyBorder="1" applyAlignment="1">
      <alignment horizontal="center" vertical="center" shrinkToFit="1"/>
    </xf>
    <xf numFmtId="20" fontId="40" fillId="25" borderId="41" xfId="0" applyNumberFormat="1" applyFont="1" applyFill="1" applyBorder="1" applyAlignment="1">
      <alignment horizontal="center" vertical="center" shrinkToFit="1"/>
    </xf>
    <xf numFmtId="0" fontId="40" fillId="25" borderId="42" xfId="0" applyFont="1" applyFill="1" applyBorder="1" applyAlignment="1">
      <alignment horizontal="center" vertical="center" shrinkToFit="1"/>
    </xf>
    <xf numFmtId="20" fontId="40" fillId="25" borderId="32" xfId="0" applyNumberFormat="1" applyFont="1" applyFill="1" applyBorder="1" applyAlignment="1">
      <alignment horizontal="center" vertical="center"/>
    </xf>
    <xf numFmtId="20" fontId="40" fillId="25" borderId="32" xfId="0" applyNumberFormat="1" applyFont="1" applyFill="1" applyBorder="1" applyAlignment="1">
      <alignment horizontal="center" vertical="center" shrinkToFit="1"/>
    </xf>
    <xf numFmtId="0" fontId="43" fillId="25" borderId="43" xfId="0" applyFont="1" applyFill="1" applyBorder="1" applyAlignment="1">
      <alignment horizontal="left" vertical="top"/>
    </xf>
    <xf numFmtId="0" fontId="40" fillId="25" borderId="0" xfId="0" applyFont="1" applyFill="1" applyAlignment="1">
      <alignment horizontal="center" vertical="center" shrinkToFit="1"/>
    </xf>
    <xf numFmtId="20" fontId="40" fillId="25" borderId="44" xfId="0" applyNumberFormat="1" applyFont="1" applyFill="1" applyBorder="1" applyAlignment="1">
      <alignment horizontal="center" vertical="center"/>
    </xf>
    <xf numFmtId="0" fontId="43" fillId="25" borderId="45" xfId="0" applyFont="1" applyFill="1" applyBorder="1" applyAlignment="1">
      <alignment horizontal="left" vertical="top"/>
    </xf>
    <xf numFmtId="0" fontId="40" fillId="25" borderId="34" xfId="0" applyFont="1" applyFill="1" applyBorder="1" applyAlignment="1">
      <alignment horizontal="center" vertical="center" shrinkToFit="1"/>
    </xf>
    <xf numFmtId="49" fontId="40" fillId="25" borderId="34" xfId="0" applyNumberFormat="1" applyFont="1" applyFill="1" applyBorder="1" applyAlignment="1">
      <alignment horizontal="center" vertical="center" shrinkToFit="1"/>
    </xf>
    <xf numFmtId="20" fontId="40" fillId="25" borderId="44" xfId="0" applyNumberFormat="1" applyFont="1" applyFill="1" applyBorder="1" applyAlignment="1">
      <alignment horizontal="center" vertical="center" shrinkToFit="1"/>
    </xf>
    <xf numFmtId="0" fontId="40" fillId="25" borderId="46" xfId="0" applyFont="1" applyFill="1" applyBorder="1" applyAlignment="1">
      <alignment horizontal="center" vertical="center" shrinkToFit="1"/>
    </xf>
    <xf numFmtId="20" fontId="40" fillId="25" borderId="0" xfId="0" applyNumberFormat="1" applyFont="1" applyFill="1" applyAlignment="1">
      <alignment horizontal="center" vertical="center"/>
    </xf>
    <xf numFmtId="49" fontId="40" fillId="25" borderId="0" xfId="0" applyNumberFormat="1" applyFont="1" applyFill="1" applyAlignment="1">
      <alignment vertical="center"/>
    </xf>
    <xf numFmtId="0" fontId="40" fillId="25" borderId="0" xfId="0" applyFont="1" applyFill="1" applyAlignment="1">
      <alignment vertical="center" wrapText="1"/>
    </xf>
    <xf numFmtId="20" fontId="40" fillId="25" borderId="0" xfId="0" applyNumberFormat="1" applyFont="1" applyFill="1" applyAlignment="1">
      <alignment horizontal="left" vertical="center"/>
    </xf>
    <xf numFmtId="20" fontId="40" fillId="25" borderId="0" xfId="0" applyNumberFormat="1" applyFont="1" applyFill="1" applyAlignment="1">
      <alignment vertical="center"/>
    </xf>
    <xf numFmtId="0" fontId="40" fillId="25" borderId="0" xfId="0" applyFont="1" applyFill="1" applyAlignment="1">
      <alignment horizontal="center" vertical="center" wrapText="1"/>
    </xf>
    <xf numFmtId="0" fontId="43" fillId="25" borderId="47" xfId="0" applyFont="1" applyFill="1" applyBorder="1" applyAlignment="1">
      <alignment horizontal="right" vertical="top" shrinkToFit="1"/>
    </xf>
    <xf numFmtId="0" fontId="43" fillId="25" borderId="48" xfId="0" applyFont="1" applyFill="1" applyBorder="1" applyAlignment="1">
      <alignment vertical="top" shrinkToFit="1"/>
    </xf>
    <xf numFmtId="0" fontId="43" fillId="25" borderId="49" xfId="0" applyFont="1" applyFill="1" applyBorder="1" applyAlignment="1">
      <alignment horizontal="right" vertical="top" shrinkToFit="1"/>
    </xf>
    <xf numFmtId="0" fontId="43" fillId="25" borderId="15" xfId="0" applyFont="1" applyFill="1" applyBorder="1" applyAlignment="1">
      <alignment horizontal="right" vertical="top" shrinkToFit="1"/>
    </xf>
    <xf numFmtId="0" fontId="43" fillId="25" borderId="28" xfId="0" applyFont="1" applyFill="1" applyBorder="1" applyAlignment="1">
      <alignment horizontal="right" vertical="top" shrinkToFit="1"/>
    </xf>
    <xf numFmtId="0" fontId="43" fillId="25" borderId="18" xfId="0" applyFont="1" applyFill="1" applyBorder="1" applyAlignment="1">
      <alignment horizontal="right" vertical="top" shrinkToFit="1"/>
    </xf>
    <xf numFmtId="0" fontId="43" fillId="25" borderId="42" xfId="0" applyFont="1" applyFill="1" applyBorder="1" applyAlignment="1">
      <alignment horizontal="left" vertical="top" shrinkToFit="1"/>
    </xf>
    <xf numFmtId="0" fontId="43" fillId="25" borderId="50" xfId="0" applyFont="1" applyFill="1" applyBorder="1" applyAlignment="1">
      <alignment horizontal="left" vertical="top" shrinkToFit="1"/>
    </xf>
    <xf numFmtId="0" fontId="43" fillId="25" borderId="45" xfId="0" applyFont="1" applyFill="1" applyBorder="1" applyAlignment="1">
      <alignment horizontal="left" vertical="top" shrinkToFit="1"/>
    </xf>
    <xf numFmtId="0" fontId="40" fillId="25" borderId="51" xfId="0" applyFont="1" applyFill="1" applyBorder="1" applyAlignment="1">
      <alignment horizontal="right" vertical="center"/>
    </xf>
    <xf numFmtId="0" fontId="40" fillId="25" borderId="52" xfId="0" applyFont="1" applyFill="1" applyBorder="1" applyAlignment="1">
      <alignment vertical="center"/>
    </xf>
    <xf numFmtId="0" fontId="40" fillId="25" borderId="53" xfId="0" applyFont="1" applyFill="1" applyBorder="1" applyAlignment="1">
      <alignment horizontal="left" vertical="center"/>
    </xf>
    <xf numFmtId="0" fontId="44" fillId="25" borderId="54" xfId="0" applyFont="1" applyFill="1" applyBorder="1" applyAlignment="1">
      <alignment horizontal="center" vertical="center"/>
    </xf>
    <xf numFmtId="0" fontId="44" fillId="25" borderId="0" xfId="0" applyFont="1" applyFill="1" applyAlignment="1">
      <alignment horizontal="center" vertical="center"/>
    </xf>
    <xf numFmtId="0" fontId="44" fillId="25" borderId="0" xfId="0" applyFont="1" applyFill="1" applyAlignment="1">
      <alignment horizontal="left" vertical="center"/>
    </xf>
    <xf numFmtId="0" fontId="44" fillId="25" borderId="55" xfId="0" applyFont="1" applyFill="1" applyBorder="1" applyAlignment="1">
      <alignment horizontal="center" vertical="center"/>
    </xf>
    <xf numFmtId="0" fontId="40" fillId="25" borderId="54" xfId="0" applyFont="1" applyFill="1" applyBorder="1" applyAlignment="1">
      <alignment horizontal="right" vertical="center"/>
    </xf>
    <xf numFmtId="0" fontId="40" fillId="25" borderId="0" xfId="0" applyFont="1" applyFill="1" applyAlignment="1">
      <alignment horizontal="left" vertical="center"/>
    </xf>
    <xf numFmtId="0" fontId="40" fillId="25" borderId="55" xfId="0" applyFont="1" applyFill="1" applyBorder="1" applyAlignment="1">
      <alignment horizontal="left" vertical="center"/>
    </xf>
    <xf numFmtId="0" fontId="40" fillId="25" borderId="21" xfId="0" applyFont="1" applyFill="1" applyBorder="1" applyAlignment="1">
      <alignment vertical="center"/>
    </xf>
    <xf numFmtId="0" fontId="40" fillId="25" borderId="21" xfId="0" applyFont="1" applyFill="1" applyBorder="1"/>
    <xf numFmtId="0" fontId="40" fillId="25" borderId="21" xfId="0" applyFont="1" applyFill="1" applyBorder="1" applyAlignment="1">
      <alignment horizontal="left" vertical="center"/>
    </xf>
    <xf numFmtId="0" fontId="40" fillId="25" borderId="56" xfId="0" applyFont="1" applyFill="1" applyBorder="1" applyAlignment="1">
      <alignment horizontal="left"/>
    </xf>
    <xf numFmtId="0" fontId="40" fillId="25" borderId="55" xfId="0" applyFont="1" applyFill="1" applyBorder="1" applyAlignment="1">
      <alignment vertical="center"/>
    </xf>
    <xf numFmtId="0" fontId="40" fillId="25" borderId="0" xfId="0" applyFont="1" applyFill="1" applyAlignment="1">
      <alignment horizontal="center"/>
    </xf>
    <xf numFmtId="0" fontId="40" fillId="25" borderId="0" xfId="0" applyFont="1" applyFill="1" applyAlignment="1">
      <alignment horizontal="right" vertical="center"/>
    </xf>
    <xf numFmtId="0" fontId="45" fillId="25" borderId="0" xfId="0" applyFont="1" applyFill="1" applyAlignment="1">
      <alignment horizontal="center" vertical="center" wrapText="1"/>
    </xf>
    <xf numFmtId="0" fontId="40" fillId="25" borderId="37" xfId="0" applyFont="1" applyFill="1" applyBorder="1" applyAlignment="1">
      <alignment horizontal="center" vertical="center"/>
    </xf>
    <xf numFmtId="0" fontId="40" fillId="25" borderId="22" xfId="0" applyFont="1" applyFill="1" applyBorder="1" applyAlignment="1">
      <alignment horizontal="center" vertical="center"/>
    </xf>
    <xf numFmtId="0" fontId="40" fillId="25" borderId="57" xfId="0" applyFont="1" applyFill="1" applyBorder="1" applyAlignment="1">
      <alignment horizontal="center" vertical="center"/>
    </xf>
    <xf numFmtId="0" fontId="45" fillId="25" borderId="0" xfId="0" applyFont="1" applyFill="1" applyAlignment="1">
      <alignment horizontal="center" vertical="center"/>
    </xf>
    <xf numFmtId="0" fontId="40" fillId="25" borderId="0" xfId="0" applyFont="1" applyFill="1" applyAlignment="1">
      <alignment horizontal="center" vertical="top"/>
    </xf>
    <xf numFmtId="0" fontId="40" fillId="25" borderId="54" xfId="0" applyFont="1" applyFill="1" applyBorder="1" applyAlignment="1">
      <alignment vertical="center"/>
    </xf>
    <xf numFmtId="0" fontId="40" fillId="25" borderId="12" xfId="0" applyFont="1" applyFill="1" applyBorder="1" applyAlignment="1">
      <alignment vertical="center"/>
    </xf>
    <xf numFmtId="0" fontId="40" fillId="25" borderId="58" xfId="0" applyFont="1" applyFill="1" applyBorder="1" applyAlignment="1">
      <alignment horizontal="right" vertical="center"/>
    </xf>
    <xf numFmtId="0" fontId="40" fillId="25" borderId="59" xfId="0" applyFont="1" applyFill="1" applyBorder="1" applyAlignment="1">
      <alignment horizontal="right" vertical="center"/>
    </xf>
    <xf numFmtId="0" fontId="40" fillId="25" borderId="59" xfId="0" applyFont="1" applyFill="1" applyBorder="1"/>
    <xf numFmtId="0" fontId="40" fillId="25" borderId="59" xfId="0" applyFont="1" applyFill="1" applyBorder="1" applyAlignment="1">
      <alignment vertical="center"/>
    </xf>
    <xf numFmtId="0" fontId="40" fillId="25" borderId="60" xfId="0" applyFont="1" applyFill="1" applyBorder="1" applyAlignment="1">
      <alignment horizontal="left" vertical="center"/>
    </xf>
    <xf numFmtId="0" fontId="43" fillId="25" borderId="61" xfId="0" applyFont="1" applyFill="1" applyBorder="1" applyAlignment="1">
      <alignment horizontal="right" vertical="top" shrinkToFit="1"/>
    </xf>
    <xf numFmtId="0" fontId="40" fillId="25" borderId="0" xfId="0" applyFont="1" applyFill="1" applyAlignment="1">
      <alignment vertical="center"/>
    </xf>
    <xf numFmtId="0" fontId="40" fillId="25" borderId="0" xfId="0" applyFont="1" applyFill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0" fillId="25" borderId="37" xfId="0" applyFont="1" applyFill="1" applyBorder="1" applyAlignment="1">
      <alignment horizontal="center" vertical="center"/>
    </xf>
    <xf numFmtId="0" fontId="40" fillId="25" borderId="55" xfId="0" applyFont="1" applyFill="1" applyBorder="1" applyAlignment="1">
      <alignment horizontal="left" vertical="center"/>
    </xf>
    <xf numFmtId="0" fontId="40" fillId="25" borderId="22" xfId="0" applyFont="1" applyFill="1" applyBorder="1" applyAlignment="1">
      <alignment horizontal="center" vertical="center"/>
    </xf>
    <xf numFmtId="0" fontId="40" fillId="25" borderId="0" xfId="0" applyFont="1" applyFill="1" applyAlignment="1">
      <alignment vertical="center"/>
    </xf>
    <xf numFmtId="0" fontId="40" fillId="25" borderId="54" xfId="0" applyFont="1" applyFill="1" applyBorder="1" applyAlignment="1">
      <alignment horizontal="right" vertical="center"/>
    </xf>
    <xf numFmtId="0" fontId="32" fillId="25" borderId="30" xfId="0" applyFont="1" applyFill="1" applyBorder="1" applyAlignment="1">
      <alignment horizontal="center" vertical="center" wrapText="1"/>
    </xf>
    <xf numFmtId="0" fontId="32" fillId="25" borderId="34" xfId="0" applyFont="1" applyFill="1" applyBorder="1" applyAlignment="1">
      <alignment horizontal="center" vertical="center" wrapText="1"/>
    </xf>
    <xf numFmtId="0" fontId="32" fillId="25" borderId="35" xfId="0" applyFont="1" applyFill="1" applyBorder="1" applyAlignment="1">
      <alignment horizontal="center" vertical="center" wrapText="1"/>
    </xf>
    <xf numFmtId="49" fontId="37" fillId="25" borderId="21" xfId="0" applyNumberFormat="1" applyFont="1" applyFill="1" applyBorder="1" applyAlignment="1">
      <alignment horizontal="center" vertical="center" shrinkToFit="1"/>
    </xf>
    <xf numFmtId="0" fontId="40" fillId="25" borderId="28" xfId="0" applyFont="1" applyFill="1" applyBorder="1" applyAlignment="1">
      <alignment horizontal="center" vertical="center" shrinkToFit="1"/>
    </xf>
    <xf numFmtId="0" fontId="40" fillId="25" borderId="34" xfId="0" applyFont="1" applyFill="1" applyBorder="1" applyAlignment="1">
      <alignment horizontal="center" vertical="center" shrinkToFit="1"/>
    </xf>
    <xf numFmtId="0" fontId="32" fillId="25" borderId="62" xfId="0" applyFont="1" applyFill="1" applyBorder="1" applyAlignment="1">
      <alignment horizontal="center" vertical="center"/>
    </xf>
    <xf numFmtId="0" fontId="32" fillId="25" borderId="21" xfId="0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1" xfId="0" applyFont="1" applyFill="1" applyBorder="1" applyAlignment="1">
      <alignment horizontal="center" vertical="center" wrapText="1"/>
    </xf>
    <xf numFmtId="0" fontId="32" fillId="25" borderId="19" xfId="0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horizontal="center" vertical="center"/>
    </xf>
    <xf numFmtId="0" fontId="32" fillId="25" borderId="63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 wrapText="1"/>
    </xf>
    <xf numFmtId="0" fontId="40" fillId="25" borderId="28" xfId="0" applyFont="1" applyFill="1" applyBorder="1" applyAlignment="1">
      <alignment horizontal="center" vertical="center" shrinkToFit="1"/>
    </xf>
    <xf numFmtId="0" fontId="40" fillId="25" borderId="34" xfId="0" applyFont="1" applyFill="1" applyBorder="1" applyAlignment="1">
      <alignment horizontal="center" vertical="center" shrinkToFit="1"/>
    </xf>
    <xf numFmtId="0" fontId="33" fillId="25" borderId="0" xfId="0" applyFont="1" applyFill="1"/>
    <xf numFmtId="0" fontId="41" fillId="25" borderId="0" xfId="0" applyFont="1" applyFill="1"/>
    <xf numFmtId="0" fontId="41" fillId="25" borderId="0" xfId="0" applyFont="1" applyFill="1" applyAlignment="1">
      <alignment horizontal="center"/>
    </xf>
    <xf numFmtId="0" fontId="33" fillId="25" borderId="0" xfId="0" applyFont="1" applyFill="1" applyAlignment="1">
      <alignment horizontal="left"/>
    </xf>
    <xf numFmtId="0" fontId="43" fillId="25" borderId="0" xfId="0" applyFont="1" applyFill="1" applyAlignment="1">
      <alignment horizontal="left" vertical="top"/>
    </xf>
    <xf numFmtId="0" fontId="32" fillId="0" borderId="0" xfId="0" applyFont="1" applyAlignment="1">
      <alignment horizontal="center" vertical="center" shrinkToFit="1"/>
    </xf>
    <xf numFmtId="49" fontId="40" fillId="25" borderId="0" xfId="0" applyNumberFormat="1" applyFont="1" applyFill="1" applyAlignment="1">
      <alignment horizontal="center" vertical="center" shrinkToFit="1"/>
    </xf>
    <xf numFmtId="0" fontId="43" fillId="25" borderId="0" xfId="0" applyFont="1" applyFill="1" applyAlignment="1">
      <alignment horizontal="right" vertical="top" shrinkToFit="1"/>
    </xf>
    <xf numFmtId="20" fontId="40" fillId="25" borderId="0" xfId="0" applyNumberFormat="1" applyFont="1" applyFill="1" applyAlignment="1">
      <alignment horizontal="center" vertical="center" shrinkToFit="1"/>
    </xf>
    <xf numFmtId="0" fontId="43" fillId="25" borderId="0" xfId="0" applyFont="1" applyFill="1" applyAlignment="1">
      <alignment horizontal="left" vertical="top" shrinkToFit="1"/>
    </xf>
    <xf numFmtId="0" fontId="43" fillId="25" borderId="64" xfId="0" applyFont="1" applyFill="1" applyBorder="1" applyAlignment="1">
      <alignment horizontal="right" vertical="top" shrinkToFit="1"/>
    </xf>
    <xf numFmtId="0" fontId="40" fillId="0" borderId="28" xfId="0" applyFont="1" applyBorder="1" applyAlignment="1">
      <alignment horizontal="center" vertical="center" shrinkToFit="1"/>
    </xf>
    <xf numFmtId="0" fontId="43" fillId="0" borderId="28" xfId="0" applyFont="1" applyBorder="1" applyAlignment="1">
      <alignment horizontal="right" vertical="top" shrinkToFit="1"/>
    </xf>
    <xf numFmtId="0" fontId="32" fillId="25" borderId="33" xfId="0" applyFont="1" applyFill="1" applyBorder="1" applyAlignment="1">
      <alignment horizontal="center" vertical="center" shrinkToFit="1"/>
    </xf>
    <xf numFmtId="0" fontId="32" fillId="25" borderId="62" xfId="0" applyFont="1" applyFill="1" applyBorder="1" applyAlignment="1">
      <alignment horizontal="center" vertical="center" shrinkToFit="1"/>
    </xf>
    <xf numFmtId="0" fontId="0" fillId="25" borderId="0" xfId="0" applyFill="1" applyAlignment="1">
      <alignment horizontal="center" vertical="center" shrinkToFit="1"/>
    </xf>
    <xf numFmtId="0" fontId="0" fillId="25" borderId="15" xfId="0" applyFill="1" applyBorder="1" applyAlignment="1">
      <alignment horizontal="right" vertical="center" shrinkToFit="1"/>
    </xf>
    <xf numFmtId="0" fontId="0" fillId="25" borderId="15" xfId="0" applyFill="1" applyBorder="1" applyAlignment="1">
      <alignment horizontal="center" vertical="center" shrinkToFit="1"/>
    </xf>
    <xf numFmtId="0" fontId="0" fillId="25" borderId="15" xfId="0" applyFill="1" applyBorder="1" applyAlignment="1">
      <alignment horizontal="left" vertical="center" shrinkToFit="1"/>
    </xf>
    <xf numFmtId="0" fontId="46" fillId="25" borderId="5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5" xfId="0" applyBorder="1" applyAlignment="1">
      <alignment vertical="center"/>
    </xf>
    <xf numFmtId="0" fontId="40" fillId="25" borderId="37" xfId="0" applyFont="1" applyFill="1" applyBorder="1" applyAlignment="1">
      <alignment horizontal="center" vertical="center"/>
    </xf>
    <xf numFmtId="0" fontId="40" fillId="25" borderId="68" xfId="0" applyFont="1" applyFill="1" applyBorder="1" applyAlignment="1">
      <alignment horizontal="center" vertical="center"/>
    </xf>
    <xf numFmtId="0" fontId="40" fillId="25" borderId="67" xfId="0" applyFont="1" applyFill="1" applyBorder="1" applyAlignment="1">
      <alignment horizontal="left" vertical="center"/>
    </xf>
    <xf numFmtId="0" fontId="40" fillId="25" borderId="55" xfId="0" applyFont="1" applyFill="1" applyBorder="1" applyAlignment="1">
      <alignment horizontal="left" vertical="center"/>
    </xf>
    <xf numFmtId="0" fontId="40" fillId="25" borderId="57" xfId="0" applyFont="1" applyFill="1" applyBorder="1" applyAlignment="1">
      <alignment horizontal="center" vertical="center" shrinkToFit="1"/>
    </xf>
    <xf numFmtId="0" fontId="40" fillId="25" borderId="68" xfId="0" applyFont="1" applyFill="1" applyBorder="1" applyAlignment="1">
      <alignment horizontal="center" vertical="center" shrinkToFit="1"/>
    </xf>
    <xf numFmtId="0" fontId="40" fillId="25" borderId="6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0" fillId="25" borderId="37" xfId="0" applyFont="1" applyFill="1" applyBorder="1" applyAlignment="1">
      <alignment horizontal="center" vertical="center" shrinkToFit="1"/>
    </xf>
    <xf numFmtId="0" fontId="40" fillId="25" borderId="57" xfId="0" applyFont="1" applyFill="1" applyBorder="1" applyAlignment="1">
      <alignment horizontal="center" vertical="center"/>
    </xf>
    <xf numFmtId="0" fontId="44" fillId="25" borderId="54" xfId="0" applyFont="1" applyFill="1" applyBorder="1" applyAlignment="1">
      <alignment horizontal="center" vertical="center"/>
    </xf>
    <xf numFmtId="0" fontId="44" fillId="25" borderId="0" xfId="0" applyFont="1" applyFill="1" applyAlignment="1">
      <alignment horizontal="center" vertical="center"/>
    </xf>
    <xf numFmtId="0" fontId="44" fillId="25" borderId="55" xfId="0" applyFont="1" applyFill="1" applyBorder="1" applyAlignment="1">
      <alignment horizontal="center" vertical="center"/>
    </xf>
    <xf numFmtId="0" fontId="51" fillId="25" borderId="0" xfId="0" applyFont="1" applyFill="1" applyAlignment="1">
      <alignment horizontal="left" vertical="center" wrapText="1"/>
    </xf>
    <xf numFmtId="0" fontId="40" fillId="25" borderId="69" xfId="0" applyFont="1" applyFill="1" applyBorder="1" applyAlignment="1">
      <alignment horizontal="center" vertical="center" wrapText="1"/>
    </xf>
    <xf numFmtId="0" fontId="40" fillId="25" borderId="21" xfId="0" applyFont="1" applyFill="1" applyBorder="1"/>
    <xf numFmtId="0" fontId="40" fillId="25" borderId="65" xfId="0" applyFont="1" applyFill="1" applyBorder="1" applyAlignment="1">
      <alignment horizontal="right" vertical="center"/>
    </xf>
    <xf numFmtId="0" fontId="46" fillId="25" borderId="54" xfId="0" applyFont="1" applyFill="1" applyBorder="1" applyAlignment="1">
      <alignment vertical="center" wrapText="1"/>
    </xf>
    <xf numFmtId="0" fontId="46" fillId="25" borderId="0" xfId="0" applyFont="1" applyFill="1" applyAlignment="1">
      <alignment vertical="center" wrapText="1"/>
    </xf>
    <xf numFmtId="0" fontId="46" fillId="25" borderId="55" xfId="0" applyFont="1" applyFill="1" applyBorder="1" applyAlignment="1">
      <alignment vertical="center" wrapText="1"/>
    </xf>
    <xf numFmtId="0" fontId="40" fillId="25" borderId="22" xfId="0" applyFont="1" applyFill="1" applyBorder="1" applyAlignment="1">
      <alignment horizontal="center" vertical="center"/>
    </xf>
    <xf numFmtId="0" fontId="40" fillId="25" borderId="66" xfId="0" applyFont="1" applyFill="1" applyBorder="1" applyAlignment="1">
      <alignment horizontal="center" vertical="center" shrinkToFit="1"/>
    </xf>
    <xf numFmtId="0" fontId="40" fillId="25" borderId="0" xfId="0" applyFont="1" applyFill="1" applyAlignment="1">
      <alignment vertical="center"/>
    </xf>
    <xf numFmtId="0" fontId="50" fillId="25" borderId="54" xfId="0" applyFont="1" applyFill="1" applyBorder="1" applyAlignment="1">
      <alignment vertical="center" wrapText="1"/>
    </xf>
    <xf numFmtId="0" fontId="50" fillId="25" borderId="0" xfId="0" applyFont="1" applyFill="1" applyAlignment="1">
      <alignment vertical="center" wrapText="1"/>
    </xf>
    <xf numFmtId="0" fontId="50" fillId="25" borderId="55" xfId="0" applyFont="1" applyFill="1" applyBorder="1" applyAlignment="1">
      <alignment vertical="center" wrapText="1"/>
    </xf>
    <xf numFmtId="0" fontId="40" fillId="25" borderId="54" xfId="0" applyFont="1" applyFill="1" applyBorder="1" applyAlignment="1">
      <alignment horizontal="right" vertical="center"/>
    </xf>
    <xf numFmtId="0" fontId="32" fillId="25" borderId="36" xfId="0" applyFont="1" applyFill="1" applyBorder="1" applyAlignment="1">
      <alignment horizontal="center" vertical="center" wrapText="1"/>
    </xf>
    <xf numFmtId="0" fontId="32" fillId="25" borderId="34" xfId="0" applyFont="1" applyFill="1" applyBorder="1" applyAlignment="1">
      <alignment horizontal="center" vertical="center" wrapText="1"/>
    </xf>
    <xf numFmtId="0" fontId="32" fillId="25" borderId="35" xfId="0" applyFont="1" applyFill="1" applyBorder="1" applyAlignment="1">
      <alignment horizontal="center" vertical="center" wrapText="1"/>
    </xf>
    <xf numFmtId="0" fontId="32" fillId="25" borderId="30" xfId="0" applyFont="1" applyFill="1" applyBorder="1" applyAlignment="1">
      <alignment horizontal="center" vertical="center" wrapText="1"/>
    </xf>
    <xf numFmtId="0" fontId="32" fillId="25" borderId="28" xfId="0" applyFont="1" applyFill="1" applyBorder="1" applyAlignment="1">
      <alignment horizontal="center" vertical="center" wrapText="1"/>
    </xf>
    <xf numFmtId="0" fontId="32" fillId="25" borderId="29" xfId="0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horizontal="center" vertical="center" wrapText="1"/>
    </xf>
    <xf numFmtId="0" fontId="32" fillId="25" borderId="21" xfId="0" applyFont="1" applyFill="1" applyBorder="1" applyAlignment="1">
      <alignment horizontal="center" vertical="center" wrapText="1"/>
    </xf>
    <xf numFmtId="0" fontId="32" fillId="25" borderId="19" xfId="0" applyFont="1" applyFill="1" applyBorder="1" applyAlignment="1">
      <alignment horizontal="center" vertical="center" wrapText="1"/>
    </xf>
    <xf numFmtId="0" fontId="32" fillId="25" borderId="26" xfId="0" applyFont="1" applyFill="1" applyBorder="1" applyAlignment="1">
      <alignment horizontal="center" vertical="center" shrinkToFit="1"/>
    </xf>
    <xf numFmtId="0" fontId="32" fillId="25" borderId="70" xfId="0" applyFont="1" applyFill="1" applyBorder="1" applyAlignment="1">
      <alignment horizontal="center" vertical="center" shrinkToFit="1"/>
    </xf>
    <xf numFmtId="0" fontId="32" fillId="25" borderId="71" xfId="0" applyFont="1" applyFill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32" fillId="0" borderId="70" xfId="0" applyFont="1" applyBorder="1" applyAlignment="1">
      <alignment horizontal="center" vertical="center" shrinkToFit="1"/>
    </xf>
    <xf numFmtId="0" fontId="32" fillId="0" borderId="72" xfId="0" applyFont="1" applyBorder="1" applyAlignment="1">
      <alignment horizontal="center" vertical="center" shrinkToFit="1"/>
    </xf>
    <xf numFmtId="0" fontId="32" fillId="26" borderId="26" xfId="0" applyFont="1" applyFill="1" applyBorder="1" applyAlignment="1">
      <alignment horizontal="center" vertical="center" wrapText="1"/>
    </xf>
    <xf numFmtId="0" fontId="32" fillId="26" borderId="70" xfId="0" applyFont="1" applyFill="1" applyBorder="1" applyAlignment="1">
      <alignment horizontal="center" vertical="center" wrapText="1"/>
    </xf>
    <xf numFmtId="0" fontId="32" fillId="26" borderId="72" xfId="0" applyFont="1" applyFill="1" applyBorder="1" applyAlignment="1">
      <alignment horizontal="center" vertical="center" wrapText="1"/>
    </xf>
    <xf numFmtId="0" fontId="32" fillId="25" borderId="26" xfId="0" applyFont="1" applyFill="1" applyBorder="1" applyAlignment="1">
      <alignment horizontal="center" vertical="center" wrapText="1"/>
    </xf>
    <xf numFmtId="0" fontId="32" fillId="25" borderId="70" xfId="0" applyFont="1" applyFill="1" applyBorder="1" applyAlignment="1">
      <alignment horizontal="center" vertical="center" wrapText="1"/>
    </xf>
    <xf numFmtId="0" fontId="32" fillId="25" borderId="7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 wrapText="1"/>
    </xf>
    <xf numFmtId="0" fontId="32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horizontal="right" vertical="center" wrapText="1"/>
    </xf>
    <xf numFmtId="0" fontId="38" fillId="25" borderId="0" xfId="0" applyFont="1" applyFill="1" applyAlignment="1">
      <alignment horizontal="center" vertical="center" wrapText="1"/>
    </xf>
    <xf numFmtId="0" fontId="39" fillId="25" borderId="0" xfId="0" applyFont="1" applyFill="1" applyAlignment="1">
      <alignment horizontal="center" vertical="center" wrapText="1"/>
    </xf>
    <xf numFmtId="177" fontId="40" fillId="25" borderId="0" xfId="0" applyNumberFormat="1" applyFont="1" applyFill="1" applyAlignment="1">
      <alignment horizontal="center"/>
    </xf>
    <xf numFmtId="49" fontId="40" fillId="25" borderId="0" xfId="0" applyNumberFormat="1" applyFont="1" applyFill="1" applyAlignment="1">
      <alignment vertical="center" wrapText="1"/>
    </xf>
    <xf numFmtId="0" fontId="40" fillId="25" borderId="0" xfId="0" applyFont="1" applyFill="1" applyAlignment="1">
      <alignment vertical="center" wrapText="1"/>
    </xf>
    <xf numFmtId="0" fontId="40" fillId="25" borderId="0" xfId="0" applyFont="1" applyFill="1" applyAlignment="1">
      <alignment horizontal="center" vertical="center" wrapText="1"/>
    </xf>
    <xf numFmtId="49" fontId="40" fillId="25" borderId="76" xfId="0" applyNumberFormat="1" applyFont="1" applyFill="1" applyBorder="1" applyAlignment="1">
      <alignment horizontal="center" vertical="center" wrapText="1"/>
    </xf>
    <xf numFmtId="0" fontId="40" fillId="25" borderId="70" xfId="0" applyFont="1" applyFill="1" applyBorder="1" applyAlignment="1">
      <alignment vertical="center" wrapText="1"/>
    </xf>
    <xf numFmtId="0" fontId="40" fillId="25" borderId="72" xfId="0" applyFont="1" applyFill="1" applyBorder="1" applyAlignment="1">
      <alignment vertical="center" wrapText="1"/>
    </xf>
    <xf numFmtId="0" fontId="40" fillId="25" borderId="28" xfId="0" applyFont="1" applyFill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40" fillId="25" borderId="34" xfId="0" applyFont="1" applyFill="1" applyBorder="1" applyAlignment="1">
      <alignment horizontal="center" vertical="center" shrinkToFit="1"/>
    </xf>
    <xf numFmtId="0" fontId="32" fillId="0" borderId="34" xfId="0" applyFont="1" applyBorder="1" applyAlignment="1">
      <alignment horizontal="center" vertical="center" shrinkToFit="1"/>
    </xf>
    <xf numFmtId="20" fontId="52" fillId="25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20" fontId="52" fillId="25" borderId="40" xfId="0" applyNumberFormat="1" applyFont="1" applyFill="1" applyBorder="1" applyAlignment="1">
      <alignment horizontal="left" vertical="center"/>
    </xf>
    <xf numFmtId="0" fontId="53" fillId="0" borderId="40" xfId="0" applyFont="1" applyBorder="1" applyAlignment="1">
      <alignment horizontal="left"/>
    </xf>
    <xf numFmtId="49" fontId="40" fillId="25" borderId="76" xfId="0" applyNumberFormat="1" applyFont="1" applyFill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49" fontId="33" fillId="25" borderId="73" xfId="0" applyNumberFormat="1" applyFont="1" applyFill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40" fillId="25" borderId="74" xfId="0" applyFont="1" applyFill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 wrapText="1"/>
    </xf>
    <xf numFmtId="49" fontId="40" fillId="25" borderId="50" xfId="0" applyNumberFormat="1" applyFont="1" applyFill="1" applyBorder="1" applyAlignment="1">
      <alignment horizontal="center" vertical="center"/>
    </xf>
    <xf numFmtId="0" fontId="32" fillId="0" borderId="64" xfId="0" applyFont="1" applyBorder="1"/>
    <xf numFmtId="0" fontId="20" fillId="24" borderId="20" xfId="41" applyFont="1" applyFill="1" applyBorder="1" applyAlignment="1">
      <alignment horizontal="center" vertical="center" wrapText="1"/>
    </xf>
    <xf numFmtId="0" fontId="49" fillId="0" borderId="21" xfId="41" applyBorder="1" applyAlignment="1">
      <alignment vertical="center" wrapText="1"/>
    </xf>
    <xf numFmtId="0" fontId="49" fillId="0" borderId="19" xfId="41" applyBorder="1" applyAlignment="1">
      <alignment vertical="center" wrapText="1"/>
    </xf>
    <xf numFmtId="0" fontId="28" fillId="24" borderId="0" xfId="41" applyFont="1" applyFill="1" applyAlignment="1">
      <alignment horizontal="center" vertical="center"/>
    </xf>
    <xf numFmtId="0" fontId="22" fillId="0" borderId="0" xfId="41" applyFont="1" applyAlignment="1">
      <alignment horizontal="center" vertical="center"/>
    </xf>
    <xf numFmtId="0" fontId="49" fillId="0" borderId="0" xfId="41">
      <alignment vertical="center"/>
    </xf>
    <xf numFmtId="0" fontId="49" fillId="24" borderId="0" xfId="41" applyFill="1" applyAlignment="1">
      <alignment horizontal="center" vertical="center"/>
    </xf>
    <xf numFmtId="0" fontId="49" fillId="24" borderId="81" xfId="41" applyFill="1" applyBorder="1" applyAlignment="1">
      <alignment horizontal="center" vertical="center"/>
    </xf>
    <xf numFmtId="0" fontId="49" fillId="24" borderId="82" xfId="41" applyFill="1" applyBorder="1" applyAlignment="1">
      <alignment horizontal="center" vertical="center"/>
    </xf>
    <xf numFmtId="0" fontId="49" fillId="0" borderId="86" xfId="41" applyBorder="1" applyAlignment="1">
      <alignment horizontal="center" vertical="center"/>
    </xf>
    <xf numFmtId="0" fontId="49" fillId="24" borderId="87" xfId="41" applyFill="1" applyBorder="1">
      <alignment vertical="center"/>
    </xf>
    <xf numFmtId="0" fontId="49" fillId="0" borderId="88" xfId="41" applyBorder="1">
      <alignment vertical="center"/>
    </xf>
    <xf numFmtId="0" fontId="49" fillId="0" borderId="78" xfId="41" applyBorder="1">
      <alignment vertical="center"/>
    </xf>
    <xf numFmtId="0" fontId="49" fillId="24" borderId="77" xfId="41" applyFill="1" applyBorder="1" applyAlignment="1">
      <alignment horizontal="center" vertical="center" wrapText="1"/>
    </xf>
    <xf numFmtId="0" fontId="49" fillId="24" borderId="0" xfId="41" applyFill="1" applyAlignment="1">
      <alignment horizontal="center" vertical="center" wrapText="1"/>
    </xf>
    <xf numFmtId="0" fontId="49" fillId="0" borderId="0" xfId="41" applyAlignment="1">
      <alignment horizontal="center" vertical="center" wrapText="1"/>
    </xf>
    <xf numFmtId="0" fontId="49" fillId="24" borderId="17" xfId="4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49" fillId="24" borderId="78" xfId="41" applyFill="1" applyBorder="1">
      <alignment vertical="center"/>
    </xf>
    <xf numFmtId="0" fontId="49" fillId="0" borderId="79" xfId="41" applyBorder="1">
      <alignment vertical="center"/>
    </xf>
    <xf numFmtId="0" fontId="49" fillId="0" borderId="80" xfId="41" applyBorder="1">
      <alignment vertical="center"/>
    </xf>
    <xf numFmtId="0" fontId="49" fillId="24" borderId="85" xfId="41" applyFill="1" applyBorder="1" applyAlignment="1">
      <alignment horizontal="center" vertical="center"/>
    </xf>
    <xf numFmtId="0" fontId="49" fillId="0" borderId="83" xfId="41" applyBorder="1" applyAlignment="1">
      <alignment horizontal="center" vertical="center"/>
    </xf>
    <xf numFmtId="0" fontId="49" fillId="24" borderId="84" xfId="41" applyFill="1" applyBorder="1" applyAlignment="1">
      <alignment horizontal="center" vertical="center" wrapText="1"/>
    </xf>
    <xf numFmtId="0" fontId="49" fillId="24" borderId="0" xfId="41" applyFill="1" applyAlignment="1">
      <alignment horizontal="left" vertical="center" wrapText="1"/>
    </xf>
    <xf numFmtId="0" fontId="49" fillId="24" borderId="99" xfId="41" applyFill="1" applyBorder="1" applyAlignment="1">
      <alignment horizontal="left" vertical="center" wrapText="1"/>
    </xf>
    <xf numFmtId="0" fontId="22" fillId="24" borderId="18" xfId="41" applyFont="1" applyFill="1" applyBorder="1" applyAlignment="1">
      <alignment horizontal="left" vertical="center" shrinkToFit="1"/>
    </xf>
    <xf numFmtId="0" fontId="30" fillId="24" borderId="0" xfId="41" applyFont="1" applyFill="1" applyAlignment="1">
      <alignment horizontal="center" vertical="center" wrapText="1"/>
    </xf>
    <xf numFmtId="0" fontId="49" fillId="0" borderId="0" xfId="41" applyAlignment="1">
      <alignment horizontal="center" vertical="center"/>
    </xf>
    <xf numFmtId="0" fontId="23" fillId="25" borderId="0" xfId="0" applyFont="1" applyFill="1" applyAlignment="1">
      <alignment horizontal="center" vertical="center" wrapText="1"/>
    </xf>
    <xf numFmtId="0" fontId="24" fillId="25" borderId="0" xfId="0" applyFont="1" applyFill="1" applyAlignment="1">
      <alignment horizontal="center" vertical="center" wrapText="1"/>
    </xf>
    <xf numFmtId="0" fontId="27" fillId="25" borderId="20" xfId="0" applyFont="1" applyFill="1" applyBorder="1" applyAlignment="1">
      <alignment horizontal="center" vertical="center" shrinkToFit="1"/>
    </xf>
    <xf numFmtId="0" fontId="0" fillId="25" borderId="90" xfId="0" applyFill="1" applyBorder="1" applyAlignment="1">
      <alignment shrinkToFit="1"/>
    </xf>
    <xf numFmtId="0" fontId="0" fillId="25" borderId="12" xfId="0" applyFill="1" applyBorder="1" applyAlignment="1">
      <alignment horizontal="center" vertical="center" shrinkToFit="1"/>
    </xf>
    <xf numFmtId="0" fontId="0" fillId="25" borderId="48" xfId="0" applyFill="1" applyBorder="1" applyAlignment="1">
      <alignment shrinkToFit="1"/>
    </xf>
    <xf numFmtId="0" fontId="0" fillId="25" borderId="14" xfId="0" applyFill="1" applyBorder="1" applyAlignment="1">
      <alignment horizontal="center" vertical="center" shrinkToFit="1"/>
    </xf>
    <xf numFmtId="0" fontId="0" fillId="25" borderId="64" xfId="0" applyFill="1" applyBorder="1" applyAlignment="1">
      <alignment shrinkToFit="1"/>
    </xf>
    <xf numFmtId="0" fontId="0" fillId="0" borderId="90" xfId="0" applyBorder="1" applyAlignment="1">
      <alignment shrinkToFit="1"/>
    </xf>
    <xf numFmtId="0" fontId="0" fillId="0" borderId="12" xfId="0" applyBorder="1" applyAlignment="1">
      <alignment horizontal="center" vertical="center" shrinkToFit="1"/>
    </xf>
    <xf numFmtId="0" fontId="0" fillId="0" borderId="48" xfId="0" applyBorder="1" applyAlignment="1">
      <alignment shrinkToFit="1"/>
    </xf>
    <xf numFmtId="0" fontId="0" fillId="0" borderId="91" xfId="0" applyBorder="1" applyAlignment="1">
      <alignment horizontal="center" vertical="center" shrinkToFit="1"/>
    </xf>
    <xf numFmtId="0" fontId="0" fillId="0" borderId="49" xfId="0" applyBorder="1" applyAlignment="1">
      <alignment shrinkToFit="1"/>
    </xf>
    <xf numFmtId="177" fontId="1" fillId="25" borderId="0" xfId="0" applyNumberFormat="1" applyFont="1" applyFill="1" applyAlignment="1">
      <alignment horizontal="center" vertical="center"/>
    </xf>
    <xf numFmtId="49" fontId="1" fillId="25" borderId="76" xfId="0" applyNumberFormat="1" applyFont="1" applyFill="1" applyBorder="1" applyAlignment="1">
      <alignment horizontal="center" vertical="center" wrapText="1"/>
    </xf>
    <xf numFmtId="0" fontId="1" fillId="25" borderId="70" xfId="0" applyFont="1" applyFill="1" applyBorder="1" applyAlignment="1">
      <alignment vertical="center" wrapText="1"/>
    </xf>
    <xf numFmtId="0" fontId="1" fillId="25" borderId="71" xfId="0" applyFont="1" applyFill="1" applyBorder="1" applyAlignment="1">
      <alignment vertical="center" wrapText="1"/>
    </xf>
    <xf numFmtId="20" fontId="1" fillId="25" borderId="63" xfId="0" applyNumberFormat="1" applyFont="1" applyFill="1" applyBorder="1" applyAlignment="1">
      <alignment horizontal="center" vertical="center" shrinkToFit="1"/>
    </xf>
    <xf numFmtId="0" fontId="0" fillId="25" borderId="92" xfId="0" applyFill="1" applyBorder="1" applyAlignment="1">
      <alignment horizontal="center" vertical="center" shrinkToFit="1"/>
    </xf>
    <xf numFmtId="0" fontId="0" fillId="25" borderId="41" xfId="0" applyFill="1" applyBorder="1" applyAlignment="1">
      <alignment horizontal="center" vertical="center" shrinkToFit="1"/>
    </xf>
    <xf numFmtId="0" fontId="1" fillId="25" borderId="21" xfId="0" applyFont="1" applyFill="1" applyBorder="1" applyAlignment="1">
      <alignment horizontal="center" vertical="center" shrinkToFit="1"/>
    </xf>
    <xf numFmtId="0" fontId="0" fillId="25" borderId="21" xfId="0" applyFill="1" applyBorder="1" applyAlignment="1">
      <alignment vertical="center" shrinkToFit="1"/>
    </xf>
    <xf numFmtId="0" fontId="0" fillId="25" borderId="0" xfId="0" applyFill="1" applyAlignment="1">
      <alignment vertical="center" shrinkToFit="1"/>
    </xf>
    <xf numFmtId="0" fontId="0" fillId="25" borderId="15" xfId="0" applyFill="1" applyBorder="1" applyAlignment="1">
      <alignment vertical="center" shrinkToFit="1"/>
    </xf>
    <xf numFmtId="49" fontId="13" fillId="25" borderId="73" xfId="0" applyNumberFormat="1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1" fillId="25" borderId="74" xfId="0" applyFont="1" applyFill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25" borderId="21" xfId="0" applyFill="1" applyBorder="1" applyAlignment="1">
      <alignment horizontal="center" vertical="center" shrinkToFit="1"/>
    </xf>
    <xf numFmtId="0" fontId="0" fillId="25" borderId="0" xfId="0" applyFill="1" applyAlignment="1">
      <alignment horizontal="center" vertical="center" shrinkToFit="1"/>
    </xf>
    <xf numFmtId="0" fontId="0" fillId="25" borderId="15" xfId="0" applyFill="1" applyBorder="1" applyAlignment="1">
      <alignment horizontal="center" vertical="center" shrinkToFit="1"/>
    </xf>
    <xf numFmtId="0" fontId="37" fillId="25" borderId="19" xfId="0" applyFont="1" applyFill="1" applyBorder="1" applyAlignment="1">
      <alignment horizontal="right" vertical="top" shrinkToFit="1"/>
    </xf>
    <xf numFmtId="0" fontId="30" fillId="25" borderId="13" xfId="0" applyFont="1" applyFill="1" applyBorder="1" applyAlignment="1">
      <alignment horizontal="right" vertical="top" shrinkToFit="1"/>
    </xf>
    <xf numFmtId="0" fontId="30" fillId="25" borderId="16" xfId="0" applyFont="1" applyFill="1" applyBorder="1" applyAlignment="1">
      <alignment horizontal="right" vertical="top" shrinkToFit="1"/>
    </xf>
    <xf numFmtId="0" fontId="37" fillId="25" borderId="93" xfId="0" applyFont="1" applyFill="1" applyBorder="1" applyAlignment="1">
      <alignment horizontal="left" vertical="top" shrinkToFit="1"/>
    </xf>
    <xf numFmtId="0" fontId="30" fillId="25" borderId="43" xfId="0" applyFont="1" applyFill="1" applyBorder="1" applyAlignment="1">
      <alignment horizontal="left" vertical="top" shrinkToFit="1"/>
    </xf>
    <xf numFmtId="0" fontId="30" fillId="25" borderId="50" xfId="0" applyFont="1" applyFill="1" applyBorder="1" applyAlignment="1">
      <alignment horizontal="left" vertical="top" shrinkToFit="1"/>
    </xf>
    <xf numFmtId="0" fontId="1" fillId="25" borderId="21" xfId="0" applyFont="1" applyFill="1" applyBorder="1" applyAlignment="1">
      <alignment horizontal="right" vertical="center" shrinkToFit="1"/>
    </xf>
    <xf numFmtId="0" fontId="0" fillId="25" borderId="0" xfId="0" applyFill="1" applyAlignment="1">
      <alignment horizontal="right" vertical="center" shrinkToFit="1"/>
    </xf>
    <xf numFmtId="0" fontId="0" fillId="25" borderId="15" xfId="0" applyFill="1" applyBorder="1" applyAlignment="1">
      <alignment horizontal="right" vertical="center" shrinkToFit="1"/>
    </xf>
    <xf numFmtId="0" fontId="1" fillId="25" borderId="21" xfId="0" applyFont="1" applyFill="1" applyBorder="1" applyAlignment="1">
      <alignment horizontal="left" vertical="center" shrinkToFit="1"/>
    </xf>
    <xf numFmtId="0" fontId="0" fillId="25" borderId="0" xfId="0" applyFill="1" applyAlignment="1">
      <alignment horizontal="left" vertical="center" shrinkToFit="1"/>
    </xf>
    <xf numFmtId="0" fontId="0" fillId="25" borderId="15" xfId="0" applyFill="1" applyBorder="1" applyAlignment="1">
      <alignment horizontal="left" vertical="center" shrinkToFit="1"/>
    </xf>
    <xf numFmtId="49" fontId="1" fillId="25" borderId="26" xfId="0" applyNumberFormat="1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8" fillId="25" borderId="90" xfId="0" applyFont="1" applyFill="1" applyBorder="1" applyAlignment="1">
      <alignment horizontal="right" vertical="top" shrinkToFit="1"/>
    </xf>
    <xf numFmtId="0" fontId="0" fillId="25" borderId="48" xfId="0" applyFill="1" applyBorder="1" applyAlignment="1">
      <alignment horizontal="right" vertical="top" shrinkToFit="1"/>
    </xf>
    <xf numFmtId="0" fontId="0" fillId="25" borderId="64" xfId="0" applyFill="1" applyBorder="1" applyAlignment="1">
      <alignment horizontal="right" vertical="top" shrinkToFit="1"/>
    </xf>
    <xf numFmtId="20" fontId="1" fillId="25" borderId="42" xfId="0" applyNumberFormat="1" applyFont="1" applyFill="1" applyBorder="1" applyAlignment="1">
      <alignment horizontal="center" vertical="center" shrinkToFit="1"/>
    </xf>
    <xf numFmtId="20" fontId="1" fillId="25" borderId="28" xfId="0" applyNumberFormat="1" applyFont="1" applyFill="1" applyBorder="1" applyAlignment="1">
      <alignment horizontal="center" vertical="center" shrinkToFit="1"/>
    </xf>
    <xf numFmtId="20" fontId="1" fillId="25" borderId="47" xfId="0" applyNumberFormat="1" applyFont="1" applyFill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30" fillId="0" borderId="43" xfId="0" applyFont="1" applyBorder="1" applyAlignment="1">
      <alignment horizontal="left" vertical="top" shrinkToFit="1"/>
    </xf>
    <xf numFmtId="0" fontId="30" fillId="0" borderId="50" xfId="0" applyFont="1" applyBorder="1" applyAlignment="1">
      <alignment horizontal="left" vertical="top" shrinkToFit="1"/>
    </xf>
    <xf numFmtId="0" fontId="0" fillId="0" borderId="2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0" fillId="0" borderId="13" xfId="0" applyFont="1" applyBorder="1" applyAlignment="1">
      <alignment horizontal="right" vertical="top" shrinkToFit="1"/>
    </xf>
    <xf numFmtId="0" fontId="30" fillId="0" borderId="16" xfId="0" applyFont="1" applyBorder="1" applyAlignment="1">
      <alignment horizontal="right" vertical="top" shrinkToFit="1"/>
    </xf>
    <xf numFmtId="0" fontId="0" fillId="0" borderId="14" xfId="0" applyBorder="1" applyAlignment="1">
      <alignment horizontal="center" vertical="center" shrinkToFit="1"/>
    </xf>
    <xf numFmtId="0" fontId="0" fillId="0" borderId="48" xfId="0" applyBorder="1" applyAlignment="1">
      <alignment horizontal="right" vertical="top" shrinkToFit="1"/>
    </xf>
    <xf numFmtId="0" fontId="0" fillId="0" borderId="64" xfId="0" applyBorder="1" applyAlignment="1">
      <alignment horizontal="right" vertical="top" shrinkToFit="1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44" xfId="0" applyBorder="1" applyAlignment="1">
      <alignment horizontal="center" vertical="center" shrinkToFit="1"/>
    </xf>
    <xf numFmtId="0" fontId="30" fillId="0" borderId="45" xfId="0" applyFont="1" applyBorder="1" applyAlignment="1">
      <alignment horizontal="left" vertical="top" shrinkToFit="1"/>
    </xf>
    <xf numFmtId="0" fontId="0" fillId="0" borderId="18" xfId="0" applyBorder="1" applyAlignment="1">
      <alignment horizontal="center" vertical="center" shrinkToFit="1"/>
    </xf>
    <xf numFmtId="0" fontId="30" fillId="0" borderId="89" xfId="0" applyFont="1" applyBorder="1" applyAlignment="1">
      <alignment horizontal="right" vertical="top" shrinkToFit="1"/>
    </xf>
    <xf numFmtId="0" fontId="28" fillId="25" borderId="0" xfId="0" applyFont="1" applyFill="1" applyAlignment="1">
      <alignment horizontal="left" vertical="center" shrinkToFit="1"/>
    </xf>
    <xf numFmtId="0" fontId="1" fillId="25" borderId="21" xfId="0" applyFont="1" applyFill="1" applyBorder="1" applyAlignment="1">
      <alignment vertical="center" shrinkToFit="1"/>
    </xf>
    <xf numFmtId="0" fontId="1" fillId="25" borderId="0" xfId="0" applyFont="1" applyFill="1" applyBorder="1" applyAlignment="1">
      <alignment vertical="center" shrinkToFit="1"/>
    </xf>
    <xf numFmtId="0" fontId="1" fillId="25" borderId="0" xfId="0" applyFont="1" applyFill="1" applyBorder="1" applyAlignment="1">
      <alignment horizontal="left" vertical="center" shrinkToFit="1"/>
    </xf>
    <xf numFmtId="0" fontId="1" fillId="25" borderId="0" xfId="0" applyFont="1" applyFill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0</xdr:rowOff>
    </xdr:from>
    <xdr:to>
      <xdr:col>1</xdr:col>
      <xdr:colOff>812800</xdr:colOff>
      <xdr:row>0</xdr:row>
      <xdr:rowOff>0</xdr:rowOff>
    </xdr:to>
    <xdr:sp macro="" textlink="">
      <xdr:nvSpPr>
        <xdr:cNvPr id="13472" name="Line 1">
          <a:extLst>
            <a:ext uri="{FF2B5EF4-FFF2-40B4-BE49-F238E27FC236}">
              <a16:creationId xmlns:a16="http://schemas.microsoft.com/office/drawing/2014/main" id="{43C870AB-51CA-4449-A53B-203AD762D30C}"/>
            </a:ext>
          </a:extLst>
        </xdr:cNvPr>
        <xdr:cNvSpPr>
          <a:spLocks noChangeShapeType="1"/>
        </xdr:cNvSpPr>
      </xdr:nvSpPr>
      <xdr:spPr bwMode="auto">
        <a:xfrm>
          <a:off x="838200" y="0"/>
          <a:ext cx="78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812800</xdr:colOff>
      <xdr:row>0</xdr:row>
      <xdr:rowOff>0</xdr:rowOff>
    </xdr:to>
    <xdr:sp macro="" textlink="">
      <xdr:nvSpPr>
        <xdr:cNvPr id="13473" name="Line 2">
          <a:extLst>
            <a:ext uri="{FF2B5EF4-FFF2-40B4-BE49-F238E27FC236}">
              <a16:creationId xmlns:a16="http://schemas.microsoft.com/office/drawing/2014/main" id="{CF04397D-460A-A74F-B206-50E99FF17865}"/>
            </a:ext>
          </a:extLst>
        </xdr:cNvPr>
        <xdr:cNvSpPr>
          <a:spLocks noChangeShapeType="1"/>
        </xdr:cNvSpPr>
      </xdr:nvSpPr>
      <xdr:spPr bwMode="auto">
        <a:xfrm>
          <a:off x="4648200" y="0"/>
          <a:ext cx="81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A2" sqref="A2:K2"/>
    </sheetView>
  </sheetViews>
  <sheetFormatPr baseColWidth="10" defaultColWidth="10.6640625" defaultRowHeight="18.75" customHeight="1"/>
  <cols>
    <col min="1" max="1" width="10.6640625" style="151" customWidth="1"/>
    <col min="2" max="2" width="10.6640625" style="98" customWidth="1"/>
    <col min="3" max="9" width="5.6640625" style="98" customWidth="1"/>
    <col min="10" max="10" width="10.6640625" style="98" customWidth="1"/>
    <col min="11" max="11" width="10.6640625" style="143" customWidth="1"/>
    <col min="12" max="16384" width="10.6640625" style="98"/>
  </cols>
  <sheetData>
    <row r="1" spans="1:13" ht="18.75" customHeight="1" thickTop="1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ht="18.75" customHeight="1">
      <c r="A2" s="225" t="s">
        <v>78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3" ht="18.75" customHeight="1">
      <c r="A3" s="138"/>
      <c r="B3" s="139"/>
      <c r="C3" s="139"/>
      <c r="D3" s="139"/>
      <c r="E3" s="139"/>
      <c r="F3" s="140" t="s">
        <v>0</v>
      </c>
      <c r="G3" s="139"/>
      <c r="H3" s="139"/>
      <c r="I3" s="139"/>
      <c r="J3" s="139"/>
      <c r="K3" s="141"/>
    </row>
    <row r="4" spans="1:13" ht="18.75" customHeight="1">
      <c r="A4" s="138"/>
      <c r="B4" s="139"/>
      <c r="C4" s="139"/>
      <c r="D4" s="139"/>
      <c r="E4" s="139"/>
      <c r="F4" s="140"/>
      <c r="G4" s="139"/>
      <c r="H4" s="139"/>
      <c r="I4" s="139"/>
      <c r="J4" s="139"/>
      <c r="K4" s="141"/>
    </row>
    <row r="5" spans="1:13" ht="18.75" customHeight="1">
      <c r="A5" s="142" t="s">
        <v>1</v>
      </c>
      <c r="B5" s="228" t="s">
        <v>62</v>
      </c>
      <c r="C5" s="228"/>
      <c r="D5" s="228"/>
      <c r="E5" s="228"/>
      <c r="F5" s="228"/>
      <c r="G5" s="143" t="s">
        <v>2</v>
      </c>
      <c r="I5" s="98" t="s">
        <v>131</v>
      </c>
      <c r="K5" s="144"/>
    </row>
    <row r="6" spans="1:13" ht="18.75" customHeight="1">
      <c r="A6" s="142"/>
      <c r="B6" s="228" t="s">
        <v>132</v>
      </c>
      <c r="C6" s="228"/>
      <c r="D6" s="228"/>
      <c r="E6" s="228"/>
      <c r="F6" s="228"/>
      <c r="G6" s="98" t="s">
        <v>3</v>
      </c>
      <c r="I6" s="98" t="s">
        <v>133</v>
      </c>
      <c r="K6" s="144"/>
    </row>
    <row r="7" spans="1:13" ht="18.75" customHeight="1">
      <c r="A7" s="142"/>
      <c r="G7" s="98" t="s">
        <v>19</v>
      </c>
      <c r="I7" s="98" t="s">
        <v>134</v>
      </c>
      <c r="K7" s="144"/>
    </row>
    <row r="8" spans="1:13" ht="18.75" customHeight="1">
      <c r="A8" s="142"/>
      <c r="K8" s="144"/>
    </row>
    <row r="9" spans="1:13" s="96" customFormat="1" ht="18.75" customHeight="1">
      <c r="A9" s="229"/>
      <c r="B9" s="230"/>
      <c r="C9" s="145"/>
      <c r="D9" s="145"/>
      <c r="E9" s="145"/>
      <c r="F9" s="145"/>
      <c r="G9" s="146"/>
      <c r="H9" s="145"/>
      <c r="I9" s="147"/>
      <c r="J9" s="146"/>
      <c r="K9" s="148"/>
      <c r="M9" s="98"/>
    </row>
    <row r="10" spans="1:13" ht="18.75" customHeight="1">
      <c r="A10" s="241"/>
      <c r="C10" s="100"/>
      <c r="I10" s="100"/>
      <c r="K10" s="149"/>
    </row>
    <row r="11" spans="1:13" ht="18.75" customHeight="1">
      <c r="A11" s="241"/>
      <c r="C11" s="100"/>
      <c r="D11" s="100"/>
      <c r="H11" s="150"/>
      <c r="I11" s="100"/>
      <c r="K11" s="149"/>
    </row>
    <row r="12" spans="1:13" ht="18.75" customHeight="1">
      <c r="A12" s="241">
        <v>1</v>
      </c>
      <c r="B12" s="215" t="s">
        <v>143</v>
      </c>
      <c r="C12" s="100" t="s">
        <v>9</v>
      </c>
      <c r="D12" s="151"/>
      <c r="E12" s="100"/>
      <c r="F12" s="100"/>
      <c r="G12" s="100"/>
      <c r="H12" s="152"/>
      <c r="I12" s="100" t="s">
        <v>7</v>
      </c>
      <c r="J12" s="223" t="s">
        <v>149</v>
      </c>
      <c r="K12" s="217">
        <v>7</v>
      </c>
    </row>
    <row r="13" spans="1:13" ht="18.75" customHeight="1">
      <c r="A13" s="241"/>
      <c r="B13" s="216"/>
      <c r="C13" s="153"/>
      <c r="D13" s="151"/>
      <c r="E13" s="100"/>
      <c r="F13" s="100"/>
      <c r="G13" s="152"/>
      <c r="H13" s="152"/>
      <c r="I13" s="153"/>
      <c r="J13" s="220"/>
      <c r="K13" s="217"/>
    </row>
    <row r="14" spans="1:13" ht="18.75" customHeight="1">
      <c r="A14" s="241">
        <v>2</v>
      </c>
      <c r="B14" s="224" t="s">
        <v>144</v>
      </c>
      <c r="C14" s="154"/>
      <c r="D14" s="151"/>
      <c r="E14" s="100"/>
      <c r="F14" s="100"/>
      <c r="G14" s="152"/>
      <c r="H14" s="100"/>
      <c r="I14" s="155"/>
      <c r="J14" s="224" t="s">
        <v>150</v>
      </c>
      <c r="K14" s="217">
        <v>8</v>
      </c>
    </row>
    <row r="15" spans="1:13" ht="18.75" customHeight="1">
      <c r="A15" s="241"/>
      <c r="B15" s="216"/>
      <c r="C15" s="153"/>
      <c r="D15" s="151"/>
      <c r="E15" s="100"/>
      <c r="F15" s="100"/>
      <c r="G15" s="156"/>
      <c r="H15" s="157"/>
      <c r="I15" s="153"/>
      <c r="J15" s="216"/>
      <c r="K15" s="217"/>
    </row>
    <row r="16" spans="1:13" ht="18.75" customHeight="1">
      <c r="A16" s="231">
        <v>3</v>
      </c>
      <c r="B16" s="221" t="s">
        <v>145</v>
      </c>
      <c r="C16" s="154"/>
      <c r="I16" s="154"/>
      <c r="J16" s="221" t="s">
        <v>151</v>
      </c>
      <c r="K16" s="217">
        <v>9</v>
      </c>
    </row>
    <row r="17" spans="1:11" ht="18.75" customHeight="1">
      <c r="A17" s="231"/>
      <c r="B17" s="235"/>
      <c r="C17" s="100"/>
      <c r="D17" s="100"/>
      <c r="E17" s="100"/>
      <c r="F17" s="100"/>
      <c r="G17" s="152"/>
      <c r="H17" s="152"/>
      <c r="I17" s="100"/>
      <c r="J17" s="235"/>
      <c r="K17" s="217"/>
    </row>
    <row r="18" spans="1:11" ht="18.75" customHeight="1">
      <c r="A18" s="158"/>
      <c r="C18" s="100"/>
      <c r="I18" s="100"/>
      <c r="K18" s="149"/>
    </row>
    <row r="19" spans="1:11" ht="18.75" customHeight="1">
      <c r="A19" s="142"/>
      <c r="C19" s="100"/>
      <c r="I19" s="100"/>
      <c r="K19" s="149"/>
    </row>
    <row r="20" spans="1:11" ht="18.75" customHeight="1">
      <c r="A20" s="142"/>
      <c r="B20" s="100"/>
      <c r="C20" s="100"/>
      <c r="D20" s="100"/>
      <c r="E20" s="100"/>
      <c r="F20" s="100"/>
      <c r="G20" s="152"/>
      <c r="H20" s="100"/>
      <c r="I20" s="100"/>
      <c r="K20" s="149"/>
    </row>
    <row r="21" spans="1:11" ht="18.75" customHeight="1">
      <c r="A21" s="231">
        <v>4</v>
      </c>
      <c r="B21" s="215" t="s">
        <v>146</v>
      </c>
      <c r="C21" s="100" t="s">
        <v>10</v>
      </c>
      <c r="I21" s="100" t="s">
        <v>8</v>
      </c>
      <c r="J21" s="215" t="s">
        <v>152</v>
      </c>
      <c r="K21" s="217">
        <v>10</v>
      </c>
    </row>
    <row r="22" spans="1:11" ht="18.75" customHeight="1">
      <c r="A22" s="231"/>
      <c r="B22" s="216"/>
      <c r="C22" s="153"/>
      <c r="D22" s="159"/>
      <c r="I22" s="153"/>
      <c r="J22" s="216"/>
      <c r="K22" s="217"/>
    </row>
    <row r="23" spans="1:11" ht="18.75" customHeight="1">
      <c r="A23" s="231">
        <v>5</v>
      </c>
      <c r="B23" s="219" t="s">
        <v>147</v>
      </c>
      <c r="C23" s="154"/>
      <c r="D23" s="100"/>
      <c r="E23" s="100"/>
      <c r="F23" s="100"/>
      <c r="G23" s="152"/>
      <c r="H23" s="152"/>
      <c r="I23" s="155"/>
      <c r="J23" s="219" t="s">
        <v>153</v>
      </c>
      <c r="K23" s="217">
        <v>11</v>
      </c>
    </row>
    <row r="24" spans="1:11" ht="18.75" customHeight="1">
      <c r="A24" s="231"/>
      <c r="B24" s="220"/>
      <c r="C24" s="153"/>
      <c r="D24" s="100"/>
      <c r="E24" s="100"/>
      <c r="F24" s="100"/>
      <c r="G24" s="125"/>
      <c r="H24" s="125"/>
      <c r="I24" s="153"/>
      <c r="J24" s="220"/>
      <c r="K24" s="217"/>
    </row>
    <row r="25" spans="1:11" ht="18.75" customHeight="1">
      <c r="A25" s="231">
        <v>6</v>
      </c>
      <c r="B25" s="221" t="s">
        <v>148</v>
      </c>
      <c r="C25" s="154"/>
      <c r="D25" s="100"/>
      <c r="E25" s="101"/>
      <c r="F25" s="101"/>
      <c r="G25" s="96"/>
      <c r="H25" s="96"/>
      <c r="I25" s="154"/>
      <c r="J25" s="236" t="s">
        <v>154</v>
      </c>
      <c r="K25" s="217">
        <v>12</v>
      </c>
    </row>
    <row r="26" spans="1:11" ht="18.75" customHeight="1">
      <c r="A26" s="231"/>
      <c r="B26" s="235"/>
      <c r="C26" s="100"/>
      <c r="D26" s="100"/>
      <c r="I26" s="171"/>
      <c r="J26" s="219"/>
      <c r="K26" s="217"/>
    </row>
    <row r="27" spans="1:11" ht="18.75" customHeight="1">
      <c r="A27" s="142"/>
      <c r="B27" s="100"/>
      <c r="C27" s="100"/>
      <c r="D27" s="100"/>
      <c r="I27" s="173"/>
      <c r="J27" s="221" t="s">
        <v>155</v>
      </c>
      <c r="K27" s="217">
        <v>13</v>
      </c>
    </row>
    <row r="28" spans="1:11" s="174" customFormat="1" ht="18.75" customHeight="1">
      <c r="A28" s="175"/>
      <c r="B28" s="100"/>
      <c r="C28" s="100"/>
      <c r="D28" s="100"/>
      <c r="I28" s="100"/>
      <c r="J28" s="222"/>
      <c r="K28" s="217"/>
    </row>
    <row r="29" spans="1:11" s="174" customFormat="1" ht="18.75" customHeight="1">
      <c r="A29" s="175"/>
      <c r="B29" s="100"/>
      <c r="C29" s="100"/>
      <c r="D29" s="100"/>
      <c r="I29" s="100"/>
      <c r="J29" s="100"/>
      <c r="K29" s="172"/>
    </row>
    <row r="30" spans="1:11" ht="18.75" customHeight="1">
      <c r="A30" s="158"/>
      <c r="B30" s="237" t="s">
        <v>20</v>
      </c>
      <c r="C30" s="151" t="s">
        <v>15</v>
      </c>
      <c r="D30" s="100" t="s">
        <v>16</v>
      </c>
      <c r="E30" s="143" t="s">
        <v>57</v>
      </c>
      <c r="G30" s="151" t="s">
        <v>12</v>
      </c>
      <c r="H30" s="100" t="s">
        <v>16</v>
      </c>
      <c r="I30" s="143" t="s">
        <v>14</v>
      </c>
      <c r="K30" s="218"/>
    </row>
    <row r="31" spans="1:11" ht="18.75" customHeight="1">
      <c r="A31" s="142"/>
      <c r="B31" s="237"/>
      <c r="C31" s="151" t="s">
        <v>13</v>
      </c>
      <c r="D31" s="100" t="s">
        <v>16</v>
      </c>
      <c r="E31" s="143" t="s">
        <v>11</v>
      </c>
      <c r="G31" s="151" t="s">
        <v>58</v>
      </c>
      <c r="H31" s="100" t="s">
        <v>16</v>
      </c>
      <c r="I31" s="143" t="s">
        <v>59</v>
      </c>
      <c r="K31" s="218"/>
    </row>
    <row r="32" spans="1:11" ht="18.75" customHeight="1">
      <c r="A32" s="142"/>
      <c r="B32" s="98" t="s">
        <v>21</v>
      </c>
      <c r="C32" s="151" t="s">
        <v>22</v>
      </c>
      <c r="D32" s="100" t="s">
        <v>16</v>
      </c>
      <c r="E32" s="143" t="s">
        <v>23</v>
      </c>
      <c r="G32" s="151" t="s">
        <v>24</v>
      </c>
      <c r="H32" s="100" t="s">
        <v>16</v>
      </c>
      <c r="I32" s="143" t="s">
        <v>25</v>
      </c>
      <c r="K32" s="144"/>
    </row>
    <row r="33" spans="1:11" ht="18.75" customHeight="1">
      <c r="A33" s="158"/>
      <c r="B33" s="100"/>
      <c r="C33" s="101"/>
      <c r="D33" s="101"/>
      <c r="E33" s="101"/>
      <c r="F33" s="101"/>
      <c r="G33" s="96"/>
      <c r="H33" s="96"/>
      <c r="I33" s="96"/>
      <c r="J33" s="100"/>
      <c r="K33" s="144"/>
    </row>
    <row r="34" spans="1:11" ht="18.75" customHeight="1">
      <c r="A34" s="232" t="s">
        <v>4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4"/>
    </row>
    <row r="35" spans="1:11" ht="18.75" customHeight="1">
      <c r="A35" s="232" t="s">
        <v>5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4"/>
    </row>
    <row r="36" spans="1:11" ht="18.75" customHeight="1">
      <c r="A36" s="232" t="s">
        <v>138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4"/>
    </row>
    <row r="37" spans="1:11" ht="18.75" customHeight="1">
      <c r="A37" s="212" t="s">
        <v>17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4"/>
    </row>
    <row r="38" spans="1:11" ht="18.75" customHeight="1">
      <c r="A38" s="212" t="s">
        <v>18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4"/>
    </row>
    <row r="39" spans="1:11" ht="18.75" customHeight="1">
      <c r="A39" s="232" t="s">
        <v>6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4"/>
    </row>
    <row r="40" spans="1:11" ht="18.75" customHeight="1">
      <c r="A40" s="238" t="s">
        <v>60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40"/>
    </row>
    <row r="41" spans="1:11" ht="18.75" customHeight="1" thickBot="1">
      <c r="A41" s="160"/>
      <c r="B41" s="161"/>
      <c r="C41" s="162"/>
      <c r="D41" s="162"/>
      <c r="E41" s="162"/>
      <c r="F41" s="162"/>
      <c r="G41" s="162"/>
      <c r="H41" s="162"/>
      <c r="I41" s="162"/>
      <c r="J41" s="163"/>
      <c r="K41" s="164"/>
    </row>
  </sheetData>
  <mergeCells count="40">
    <mergeCell ref="A16:A17"/>
    <mergeCell ref="J16:J17"/>
    <mergeCell ref="K16:K17"/>
    <mergeCell ref="A40:K40"/>
    <mergeCell ref="A10:A11"/>
    <mergeCell ref="A12:A13"/>
    <mergeCell ref="A14:A15"/>
    <mergeCell ref="A21:A22"/>
    <mergeCell ref="B16:B17"/>
    <mergeCell ref="A36:K36"/>
    <mergeCell ref="A23:A24"/>
    <mergeCell ref="A39:K39"/>
    <mergeCell ref="B25:B26"/>
    <mergeCell ref="A25:A26"/>
    <mergeCell ref="K25:K26"/>
    <mergeCell ref="B23:B24"/>
    <mergeCell ref="A34:K34"/>
    <mergeCell ref="A35:K35"/>
    <mergeCell ref="J25:J26"/>
    <mergeCell ref="B30:B31"/>
    <mergeCell ref="J12:J13"/>
    <mergeCell ref="J14:J15"/>
    <mergeCell ref="A2:K2"/>
    <mergeCell ref="B5:F5"/>
    <mergeCell ref="A9:B9"/>
    <mergeCell ref="B12:B13"/>
    <mergeCell ref="B14:B15"/>
    <mergeCell ref="K12:K13"/>
    <mergeCell ref="K14:K15"/>
    <mergeCell ref="B6:F6"/>
    <mergeCell ref="A37:K37"/>
    <mergeCell ref="A38:K38"/>
    <mergeCell ref="B21:B22"/>
    <mergeCell ref="K23:K24"/>
    <mergeCell ref="K30:K31"/>
    <mergeCell ref="J21:J22"/>
    <mergeCell ref="K21:K22"/>
    <mergeCell ref="J23:J24"/>
    <mergeCell ref="J27:J28"/>
    <mergeCell ref="K27:K28"/>
  </mergeCells>
  <phoneticPr fontId="19"/>
  <printOptions horizontalCentered="1"/>
  <pageMargins left="0.78680555555555554" right="0.78680555555555554" top="0.98402777777777772" bottom="0.19652777777777777" header="0.51111111111111107" footer="0.51111111111111107"/>
  <pageSetup paperSize="9" scale="97" orientation="portrait" useFirstPageNumber="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5" workbookViewId="0">
      <selection sqref="A1:S1"/>
    </sheetView>
  </sheetViews>
  <sheetFormatPr baseColWidth="10" defaultColWidth="9" defaultRowHeight="14"/>
  <cols>
    <col min="1" max="1" width="3" style="57" customWidth="1"/>
    <col min="2" max="2" width="9.5" style="90" customWidth="1"/>
    <col min="3" max="7" width="3.6640625" style="90" customWidth="1"/>
    <col min="8" max="14" width="3.6640625" style="57" customWidth="1"/>
    <col min="15" max="18" width="8.1640625" style="57" customWidth="1"/>
    <col min="19" max="19" width="7.5" style="57" customWidth="1"/>
    <col min="20" max="20" width="1.1640625" style="57" customWidth="1"/>
    <col min="21" max="16384" width="9" style="57"/>
  </cols>
  <sheetData>
    <row r="1" spans="1:19" ht="28.5" customHeight="1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19" ht="15" customHeight="1">
      <c r="B2" s="264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6" t="s">
        <v>26</v>
      </c>
      <c r="Q2" s="266"/>
      <c r="R2" s="266"/>
      <c r="S2" s="266"/>
    </row>
    <row r="3" spans="1:19" ht="6.75" customHeight="1">
      <c r="B3" s="58"/>
      <c r="C3" s="58"/>
      <c r="D3" s="58"/>
      <c r="E3" s="58"/>
      <c r="F3" s="58"/>
      <c r="G3" s="58"/>
      <c r="H3" s="59"/>
      <c r="I3" s="59"/>
      <c r="J3" s="59"/>
      <c r="K3" s="59"/>
      <c r="L3" s="59"/>
      <c r="M3" s="59"/>
      <c r="N3" s="59"/>
      <c r="O3" s="58"/>
      <c r="Q3" s="60"/>
      <c r="R3" s="60"/>
      <c r="S3" s="60"/>
    </row>
    <row r="4" spans="1:19" ht="16" thickBot="1">
      <c r="B4" s="95" t="s">
        <v>27</v>
      </c>
      <c r="C4" s="58"/>
      <c r="D4" s="58"/>
      <c r="E4" s="58"/>
      <c r="F4" s="58"/>
      <c r="G4" s="58"/>
      <c r="H4" s="60"/>
      <c r="I4" s="60"/>
      <c r="J4" s="60"/>
      <c r="K4" s="60"/>
      <c r="L4" s="60"/>
      <c r="M4" s="60"/>
      <c r="N4" s="60"/>
      <c r="O4" s="58"/>
      <c r="P4" s="60"/>
      <c r="Q4" s="60"/>
      <c r="R4" s="60"/>
      <c r="S4" s="60"/>
    </row>
    <row r="5" spans="1:19" ht="15" customHeight="1">
      <c r="B5" s="61"/>
      <c r="C5" s="260" t="str">
        <f>B6</f>
        <v>北星</v>
      </c>
      <c r="D5" s="261"/>
      <c r="E5" s="262"/>
      <c r="F5" s="260" t="str">
        <f>B7</f>
        <v>長良西</v>
      </c>
      <c r="G5" s="261"/>
      <c r="H5" s="262"/>
      <c r="I5" s="260" t="str">
        <f>B8</f>
        <v>早田</v>
      </c>
      <c r="J5" s="261"/>
      <c r="K5" s="262"/>
      <c r="L5" s="257"/>
      <c r="M5" s="258"/>
      <c r="N5" s="259"/>
      <c r="O5" s="62" t="s">
        <v>28</v>
      </c>
      <c r="P5" s="63" t="s">
        <v>35</v>
      </c>
      <c r="Q5" s="63" t="s">
        <v>79</v>
      </c>
      <c r="R5" s="64" t="s">
        <v>80</v>
      </c>
      <c r="S5" s="65" t="s">
        <v>29</v>
      </c>
    </row>
    <row r="6" spans="1:19" ht="15" customHeight="1">
      <c r="A6" s="66">
        <v>1</v>
      </c>
      <c r="B6" s="67" t="str">
        <f>組合せ!B12</f>
        <v>北星</v>
      </c>
      <c r="C6" s="245" t="s">
        <v>30</v>
      </c>
      <c r="D6" s="246"/>
      <c r="E6" s="247"/>
      <c r="F6" s="68">
        <v>4</v>
      </c>
      <c r="G6" s="69" t="s">
        <v>31</v>
      </c>
      <c r="H6" s="70">
        <v>0</v>
      </c>
      <c r="I6" s="71">
        <v>0</v>
      </c>
      <c r="J6" s="69" t="s">
        <v>31</v>
      </c>
      <c r="K6" s="68">
        <v>0</v>
      </c>
      <c r="L6" s="72"/>
      <c r="M6" s="73"/>
      <c r="N6" s="74"/>
      <c r="O6" s="67">
        <v>4</v>
      </c>
      <c r="P6" s="75">
        <f>Q6-R6</f>
        <v>4</v>
      </c>
      <c r="Q6" s="75">
        <f>F6+I6</f>
        <v>4</v>
      </c>
      <c r="R6" s="71">
        <f>H6+K6</f>
        <v>0</v>
      </c>
      <c r="S6" s="76">
        <v>1</v>
      </c>
    </row>
    <row r="7" spans="1:19" ht="15" customHeight="1">
      <c r="A7" s="66">
        <v>2</v>
      </c>
      <c r="B7" s="67" t="str">
        <f>組合せ!B14</f>
        <v>長良西</v>
      </c>
      <c r="C7" s="68">
        <v>0</v>
      </c>
      <c r="D7" s="69" t="s">
        <v>31</v>
      </c>
      <c r="E7" s="70">
        <v>4</v>
      </c>
      <c r="F7" s="245" t="s">
        <v>30</v>
      </c>
      <c r="G7" s="246"/>
      <c r="H7" s="247"/>
      <c r="I7" s="71">
        <v>0</v>
      </c>
      <c r="J7" s="69" t="s">
        <v>31</v>
      </c>
      <c r="K7" s="68">
        <v>1</v>
      </c>
      <c r="L7" s="72"/>
      <c r="M7" s="73"/>
      <c r="N7" s="74"/>
      <c r="O7" s="67">
        <v>0</v>
      </c>
      <c r="P7" s="75">
        <f>Q7-R7</f>
        <v>-5</v>
      </c>
      <c r="Q7" s="75">
        <f>C7+I7</f>
        <v>0</v>
      </c>
      <c r="R7" s="71">
        <f>E7+K7</f>
        <v>5</v>
      </c>
      <c r="S7" s="76">
        <v>3</v>
      </c>
    </row>
    <row r="8" spans="1:19" ht="15" customHeight="1" thickBot="1">
      <c r="A8" s="66">
        <v>3</v>
      </c>
      <c r="B8" s="77" t="str">
        <f>組合せ!B16</f>
        <v>早田</v>
      </c>
      <c r="C8" s="78">
        <v>0</v>
      </c>
      <c r="D8" s="79" t="s">
        <v>31</v>
      </c>
      <c r="E8" s="80">
        <v>0</v>
      </c>
      <c r="F8" s="81">
        <v>1</v>
      </c>
      <c r="G8" s="79" t="s">
        <v>31</v>
      </c>
      <c r="H8" s="82">
        <v>0</v>
      </c>
      <c r="I8" s="242" t="s">
        <v>30</v>
      </c>
      <c r="J8" s="243"/>
      <c r="K8" s="244"/>
      <c r="L8" s="83"/>
      <c r="M8" s="84"/>
      <c r="N8" s="85"/>
      <c r="O8" s="77">
        <v>4</v>
      </c>
      <c r="P8" s="86">
        <f>Q8-R8</f>
        <v>1</v>
      </c>
      <c r="Q8" s="87">
        <f>C8+F8</f>
        <v>1</v>
      </c>
      <c r="R8" s="88">
        <f>E8+H8</f>
        <v>0</v>
      </c>
      <c r="S8" s="89">
        <v>2</v>
      </c>
    </row>
    <row r="9" spans="1:19" ht="15" customHeight="1">
      <c r="A9" s="66"/>
      <c r="B9" s="57"/>
      <c r="D9" s="91"/>
      <c r="G9" s="91"/>
      <c r="H9" s="90"/>
      <c r="I9" s="90"/>
      <c r="J9" s="91"/>
      <c r="K9" s="90"/>
      <c r="L9" s="90"/>
      <c r="M9" s="91"/>
      <c r="N9" s="90"/>
      <c r="O9" s="90"/>
      <c r="P9" s="92"/>
      <c r="Q9" s="90"/>
      <c r="R9" s="90"/>
      <c r="S9" s="90"/>
    </row>
    <row r="10" spans="1:19" ht="15" customHeight="1" thickBot="1">
      <c r="A10" s="66"/>
      <c r="B10" s="95" t="s">
        <v>32</v>
      </c>
      <c r="O10" s="90"/>
    </row>
    <row r="11" spans="1:19" ht="15" customHeight="1">
      <c r="B11" s="61"/>
      <c r="C11" s="260" t="str">
        <f>B12</f>
        <v>セイカ</v>
      </c>
      <c r="D11" s="261"/>
      <c r="E11" s="262"/>
      <c r="F11" s="251" t="str">
        <f>B13</f>
        <v>長森SS</v>
      </c>
      <c r="G11" s="252"/>
      <c r="H11" s="253"/>
      <c r="I11" s="260" t="str">
        <f>B14</f>
        <v>茜部</v>
      </c>
      <c r="J11" s="261"/>
      <c r="K11" s="262"/>
      <c r="L11" s="257"/>
      <c r="M11" s="258"/>
      <c r="N11" s="259"/>
      <c r="O11" s="62" t="s">
        <v>28</v>
      </c>
      <c r="P11" s="63" t="s">
        <v>35</v>
      </c>
      <c r="Q11" s="63" t="s">
        <v>79</v>
      </c>
      <c r="R11" s="64" t="s">
        <v>80</v>
      </c>
      <c r="S11" s="65" t="s">
        <v>29</v>
      </c>
    </row>
    <row r="12" spans="1:19" ht="15" customHeight="1">
      <c r="A12" s="66">
        <v>4</v>
      </c>
      <c r="B12" s="67" t="str">
        <f>組合せ!B21</f>
        <v>セイカ</v>
      </c>
      <c r="C12" s="245" t="s">
        <v>30</v>
      </c>
      <c r="D12" s="246"/>
      <c r="E12" s="247"/>
      <c r="F12" s="68">
        <v>13</v>
      </c>
      <c r="G12" s="69" t="s">
        <v>31</v>
      </c>
      <c r="H12" s="70">
        <v>0</v>
      </c>
      <c r="I12" s="71">
        <v>2</v>
      </c>
      <c r="J12" s="69" t="s">
        <v>31</v>
      </c>
      <c r="K12" s="68">
        <v>1</v>
      </c>
      <c r="L12" s="72"/>
      <c r="M12" s="73"/>
      <c r="N12" s="74"/>
      <c r="O12" s="67">
        <v>6</v>
      </c>
      <c r="P12" s="75">
        <f>Q12-R12</f>
        <v>14</v>
      </c>
      <c r="Q12" s="75">
        <f>F12+I12</f>
        <v>15</v>
      </c>
      <c r="R12" s="71">
        <f>H12+K12</f>
        <v>1</v>
      </c>
      <c r="S12" s="76">
        <v>1</v>
      </c>
    </row>
    <row r="13" spans="1:19" ht="15" customHeight="1">
      <c r="A13" s="66">
        <v>5</v>
      </c>
      <c r="B13" s="93" t="str">
        <f>組合せ!B23</f>
        <v>長森SS</v>
      </c>
      <c r="C13" s="68">
        <v>0</v>
      </c>
      <c r="D13" s="69" t="s">
        <v>31</v>
      </c>
      <c r="E13" s="70">
        <v>13</v>
      </c>
      <c r="F13" s="245" t="s">
        <v>30</v>
      </c>
      <c r="G13" s="246"/>
      <c r="H13" s="247"/>
      <c r="I13" s="71">
        <v>0</v>
      </c>
      <c r="J13" s="69" t="s">
        <v>31</v>
      </c>
      <c r="K13" s="68">
        <v>8</v>
      </c>
      <c r="L13" s="72"/>
      <c r="M13" s="73"/>
      <c r="N13" s="74"/>
      <c r="O13" s="67">
        <v>0</v>
      </c>
      <c r="P13" s="75">
        <f>Q13-R13</f>
        <v>-21</v>
      </c>
      <c r="Q13" s="75">
        <f>C13+I13</f>
        <v>0</v>
      </c>
      <c r="R13" s="71">
        <f>E13+K13</f>
        <v>21</v>
      </c>
      <c r="S13" s="76">
        <v>3</v>
      </c>
    </row>
    <row r="14" spans="1:19" ht="15" customHeight="1" thickBot="1">
      <c r="A14" s="66">
        <v>6</v>
      </c>
      <c r="B14" s="77" t="str">
        <f>組合せ!B25</f>
        <v>茜部</v>
      </c>
      <c r="C14" s="78">
        <v>1</v>
      </c>
      <c r="D14" s="79" t="s">
        <v>31</v>
      </c>
      <c r="E14" s="80">
        <v>2</v>
      </c>
      <c r="F14" s="81">
        <v>8</v>
      </c>
      <c r="G14" s="79" t="s">
        <v>31</v>
      </c>
      <c r="H14" s="82">
        <v>0</v>
      </c>
      <c r="I14" s="242" t="s">
        <v>30</v>
      </c>
      <c r="J14" s="243"/>
      <c r="K14" s="244"/>
      <c r="L14" s="83"/>
      <c r="M14" s="84"/>
      <c r="N14" s="85"/>
      <c r="O14" s="77">
        <v>3</v>
      </c>
      <c r="P14" s="87">
        <f>Q14-R14</f>
        <v>7</v>
      </c>
      <c r="Q14" s="87">
        <f>C14+F14</f>
        <v>9</v>
      </c>
      <c r="R14" s="88">
        <f>E14+H14</f>
        <v>2</v>
      </c>
      <c r="S14" s="89">
        <v>2</v>
      </c>
    </row>
    <row r="15" spans="1:19" ht="15" customHeight="1">
      <c r="A15" s="66"/>
      <c r="B15" s="57"/>
      <c r="D15" s="91"/>
      <c r="G15" s="91"/>
      <c r="H15" s="90"/>
      <c r="I15" s="90"/>
      <c r="J15" s="91"/>
      <c r="K15" s="90"/>
      <c r="L15" s="90"/>
      <c r="M15" s="91"/>
      <c r="N15" s="90"/>
      <c r="O15" s="90"/>
      <c r="P15" s="90"/>
      <c r="Q15" s="90"/>
      <c r="R15" s="90"/>
      <c r="S15" s="90"/>
    </row>
    <row r="16" spans="1:19" ht="15" customHeight="1" thickBot="1">
      <c r="B16" s="95" t="s">
        <v>33</v>
      </c>
      <c r="O16" s="90"/>
    </row>
    <row r="17" spans="1:19" ht="15" customHeight="1">
      <c r="B17" s="61"/>
      <c r="C17" s="251" t="str">
        <f>B18</f>
        <v>若鮎岐阜</v>
      </c>
      <c r="D17" s="252"/>
      <c r="E17" s="253"/>
      <c r="F17" s="251" t="str">
        <f>B19</f>
        <v>厚見</v>
      </c>
      <c r="G17" s="252"/>
      <c r="H17" s="253"/>
      <c r="I17" s="251" t="str">
        <f>B20</f>
        <v>加納西</v>
      </c>
      <c r="J17" s="252"/>
      <c r="K17" s="253"/>
      <c r="L17" s="257"/>
      <c r="M17" s="258"/>
      <c r="N17" s="259"/>
      <c r="O17" s="62" t="s">
        <v>28</v>
      </c>
      <c r="P17" s="63" t="s">
        <v>35</v>
      </c>
      <c r="Q17" s="63" t="s">
        <v>79</v>
      </c>
      <c r="R17" s="64" t="s">
        <v>80</v>
      </c>
      <c r="S17" s="65" t="s">
        <v>29</v>
      </c>
    </row>
    <row r="18" spans="1:19" ht="15" customHeight="1">
      <c r="A18" s="66">
        <v>7</v>
      </c>
      <c r="B18" s="93" t="str">
        <f>組合せ!J12</f>
        <v>若鮎岐阜</v>
      </c>
      <c r="C18" s="245" t="s">
        <v>30</v>
      </c>
      <c r="D18" s="246"/>
      <c r="E18" s="247"/>
      <c r="F18" s="68">
        <v>5</v>
      </c>
      <c r="G18" s="69" t="s">
        <v>31</v>
      </c>
      <c r="H18" s="70">
        <v>0</v>
      </c>
      <c r="I18" s="71">
        <v>0</v>
      </c>
      <c r="J18" s="69" t="s">
        <v>31</v>
      </c>
      <c r="K18" s="68">
        <v>1</v>
      </c>
      <c r="L18" s="72"/>
      <c r="M18" s="73"/>
      <c r="N18" s="74"/>
      <c r="O18" s="67">
        <v>3</v>
      </c>
      <c r="P18" s="75">
        <f>Q18-R18</f>
        <v>4</v>
      </c>
      <c r="Q18" s="75">
        <f>F18+I18</f>
        <v>5</v>
      </c>
      <c r="R18" s="71">
        <f>H18+K18</f>
        <v>1</v>
      </c>
      <c r="S18" s="76">
        <v>2</v>
      </c>
    </row>
    <row r="19" spans="1:19" ht="15" customHeight="1">
      <c r="A19" s="66">
        <v>8</v>
      </c>
      <c r="B19" s="93" t="str">
        <f>組合せ!J14</f>
        <v>厚見</v>
      </c>
      <c r="C19" s="68">
        <v>0</v>
      </c>
      <c r="D19" s="69" t="s">
        <v>31</v>
      </c>
      <c r="E19" s="70">
        <v>5</v>
      </c>
      <c r="F19" s="245" t="s">
        <v>30</v>
      </c>
      <c r="G19" s="246"/>
      <c r="H19" s="247"/>
      <c r="I19" s="71">
        <v>0</v>
      </c>
      <c r="J19" s="69" t="s">
        <v>31</v>
      </c>
      <c r="K19" s="68">
        <v>9</v>
      </c>
      <c r="L19" s="72"/>
      <c r="M19" s="73"/>
      <c r="N19" s="74"/>
      <c r="O19" s="67">
        <v>0</v>
      </c>
      <c r="P19" s="75">
        <f>Q19-R19</f>
        <v>-14</v>
      </c>
      <c r="Q19" s="75">
        <f>C19+I19</f>
        <v>0</v>
      </c>
      <c r="R19" s="71">
        <f>E19+K19</f>
        <v>14</v>
      </c>
      <c r="S19" s="76">
        <v>3</v>
      </c>
    </row>
    <row r="20" spans="1:19" ht="15" customHeight="1" thickBot="1">
      <c r="A20" s="66">
        <v>9</v>
      </c>
      <c r="B20" s="206" t="str">
        <f>組合せ!J16</f>
        <v>加納西</v>
      </c>
      <c r="C20" s="78">
        <v>1</v>
      </c>
      <c r="D20" s="79" t="s">
        <v>31</v>
      </c>
      <c r="E20" s="80">
        <v>0</v>
      </c>
      <c r="F20" s="81">
        <v>9</v>
      </c>
      <c r="G20" s="79" t="s">
        <v>31</v>
      </c>
      <c r="H20" s="82">
        <v>0</v>
      </c>
      <c r="I20" s="242" t="s">
        <v>30</v>
      </c>
      <c r="J20" s="243"/>
      <c r="K20" s="244"/>
      <c r="L20" s="83"/>
      <c r="M20" s="84"/>
      <c r="N20" s="85"/>
      <c r="O20" s="77">
        <v>6</v>
      </c>
      <c r="P20" s="86">
        <f>Q20-R20</f>
        <v>10</v>
      </c>
      <c r="Q20" s="87">
        <f>C20+F20</f>
        <v>10</v>
      </c>
      <c r="R20" s="88">
        <f>E20+H20</f>
        <v>0</v>
      </c>
      <c r="S20" s="89">
        <v>1</v>
      </c>
    </row>
    <row r="21" spans="1:19" ht="15" customHeight="1">
      <c r="P21" s="94"/>
    </row>
    <row r="22" spans="1:19" ht="15" customHeight="1" thickBot="1">
      <c r="B22" s="95" t="s">
        <v>34</v>
      </c>
      <c r="O22" s="90"/>
    </row>
    <row r="23" spans="1:19" ht="15" customHeight="1">
      <c r="B23" s="61"/>
      <c r="C23" s="251" t="str">
        <f>B24</f>
        <v>島</v>
      </c>
      <c r="D23" s="252"/>
      <c r="E23" s="253"/>
      <c r="F23" s="251" t="str">
        <f>B25</f>
        <v>ヴァンクール</v>
      </c>
      <c r="G23" s="252"/>
      <c r="H23" s="253"/>
      <c r="I23" s="251" t="str">
        <f>B26</f>
        <v>若鮎城西</v>
      </c>
      <c r="J23" s="252"/>
      <c r="K23" s="253"/>
      <c r="L23" s="254" t="str">
        <f>B27</f>
        <v>鶉</v>
      </c>
      <c r="M23" s="255"/>
      <c r="N23" s="256"/>
      <c r="O23" s="62" t="s">
        <v>28</v>
      </c>
      <c r="P23" s="63" t="s">
        <v>35</v>
      </c>
      <c r="Q23" s="63" t="s">
        <v>79</v>
      </c>
      <c r="R23" s="64" t="s">
        <v>80</v>
      </c>
      <c r="S23" s="65" t="s">
        <v>29</v>
      </c>
    </row>
    <row r="24" spans="1:19" ht="15" customHeight="1">
      <c r="A24" s="66">
        <v>10</v>
      </c>
      <c r="B24" s="93" t="str">
        <f>組合せ!J21</f>
        <v>島</v>
      </c>
      <c r="C24" s="245" t="s">
        <v>30</v>
      </c>
      <c r="D24" s="246"/>
      <c r="E24" s="247"/>
      <c r="F24" s="68">
        <v>1</v>
      </c>
      <c r="G24" s="69" t="s">
        <v>31</v>
      </c>
      <c r="H24" s="70">
        <v>3</v>
      </c>
      <c r="I24" s="71">
        <v>0</v>
      </c>
      <c r="J24" s="69" t="s">
        <v>31</v>
      </c>
      <c r="K24" s="68">
        <v>6</v>
      </c>
      <c r="L24" s="190">
        <v>0</v>
      </c>
      <c r="M24" s="184" t="s">
        <v>31</v>
      </c>
      <c r="N24" s="187">
        <v>5</v>
      </c>
      <c r="O24" s="67">
        <v>0</v>
      </c>
      <c r="P24" s="75">
        <f>Q24-R24</f>
        <v>-13</v>
      </c>
      <c r="Q24" s="75">
        <f>F24+I24+L24</f>
        <v>1</v>
      </c>
      <c r="R24" s="71">
        <f>H24+K24+N24</f>
        <v>14</v>
      </c>
      <c r="S24" s="76">
        <v>4</v>
      </c>
    </row>
    <row r="25" spans="1:19" ht="15" customHeight="1">
      <c r="A25" s="66">
        <v>11</v>
      </c>
      <c r="B25" s="93" t="str">
        <f>組合せ!J23</f>
        <v>ヴァンクール</v>
      </c>
      <c r="C25" s="68">
        <v>3</v>
      </c>
      <c r="D25" s="69" t="s">
        <v>31</v>
      </c>
      <c r="E25" s="70">
        <v>1</v>
      </c>
      <c r="F25" s="245" t="s">
        <v>30</v>
      </c>
      <c r="G25" s="246"/>
      <c r="H25" s="247"/>
      <c r="I25" s="71">
        <v>1</v>
      </c>
      <c r="J25" s="69" t="s">
        <v>31</v>
      </c>
      <c r="K25" s="68">
        <v>0</v>
      </c>
      <c r="L25" s="176">
        <v>0</v>
      </c>
      <c r="M25" s="184" t="s">
        <v>31</v>
      </c>
      <c r="N25" s="187">
        <v>2</v>
      </c>
      <c r="O25" s="67">
        <v>6</v>
      </c>
      <c r="P25" s="75">
        <f>Q25-R25</f>
        <v>1</v>
      </c>
      <c r="Q25" s="75">
        <f>C25+I25+L25</f>
        <v>4</v>
      </c>
      <c r="R25" s="71">
        <f>E25+K25+N25</f>
        <v>3</v>
      </c>
      <c r="S25" s="76">
        <v>2</v>
      </c>
    </row>
    <row r="26" spans="1:19" ht="15" customHeight="1">
      <c r="A26" s="66">
        <v>12</v>
      </c>
      <c r="B26" s="207" t="str">
        <f>組合せ!J25</f>
        <v>若鮎城西</v>
      </c>
      <c r="C26" s="183">
        <v>6</v>
      </c>
      <c r="D26" s="184" t="s">
        <v>31</v>
      </c>
      <c r="E26" s="185">
        <v>0</v>
      </c>
      <c r="F26" s="186">
        <v>0</v>
      </c>
      <c r="G26" s="184" t="s">
        <v>31</v>
      </c>
      <c r="H26" s="187">
        <v>1</v>
      </c>
      <c r="I26" s="248" t="s">
        <v>30</v>
      </c>
      <c r="J26" s="249"/>
      <c r="K26" s="250"/>
      <c r="L26" s="186">
        <v>0</v>
      </c>
      <c r="M26" s="184" t="s">
        <v>31</v>
      </c>
      <c r="N26" s="187">
        <v>1</v>
      </c>
      <c r="O26" s="182">
        <v>3</v>
      </c>
      <c r="P26" s="86">
        <f>Q26-R26</f>
        <v>4</v>
      </c>
      <c r="Q26" s="86">
        <f>C26+F26+L26</f>
        <v>6</v>
      </c>
      <c r="R26" s="188">
        <f>E26+H26+N26</f>
        <v>2</v>
      </c>
      <c r="S26" s="189">
        <v>3</v>
      </c>
    </row>
    <row r="27" spans="1:19" ht="15" customHeight="1" thickBot="1">
      <c r="A27" s="57">
        <v>13</v>
      </c>
      <c r="B27" s="206" t="str">
        <f>組合せ!J27</f>
        <v>鶉</v>
      </c>
      <c r="C27" s="78">
        <v>5</v>
      </c>
      <c r="D27" s="79" t="s">
        <v>31</v>
      </c>
      <c r="E27" s="80">
        <v>0</v>
      </c>
      <c r="F27" s="177">
        <v>2</v>
      </c>
      <c r="G27" s="79" t="s">
        <v>31</v>
      </c>
      <c r="H27" s="178">
        <v>0</v>
      </c>
      <c r="I27" s="177">
        <v>1</v>
      </c>
      <c r="J27" s="79" t="s">
        <v>31</v>
      </c>
      <c r="K27" s="178">
        <v>0</v>
      </c>
      <c r="L27" s="242" t="s">
        <v>30</v>
      </c>
      <c r="M27" s="243"/>
      <c r="N27" s="244"/>
      <c r="O27" s="77">
        <v>9</v>
      </c>
      <c r="P27" s="87">
        <f>Q27-R27</f>
        <v>8</v>
      </c>
      <c r="Q27" s="87">
        <f>C27+F27+I27</f>
        <v>8</v>
      </c>
      <c r="R27" s="88">
        <f>E27+H27+K27</f>
        <v>0</v>
      </c>
      <c r="S27" s="89">
        <v>1</v>
      </c>
    </row>
  </sheetData>
  <mergeCells count="32">
    <mergeCell ref="A1:S1"/>
    <mergeCell ref="B2:O2"/>
    <mergeCell ref="P2:S2"/>
    <mergeCell ref="C5:E5"/>
    <mergeCell ref="F5:H5"/>
    <mergeCell ref="I5:K5"/>
    <mergeCell ref="L5:N5"/>
    <mergeCell ref="C6:E6"/>
    <mergeCell ref="C11:E11"/>
    <mergeCell ref="F11:H11"/>
    <mergeCell ref="I11:K11"/>
    <mergeCell ref="L11:N11"/>
    <mergeCell ref="F7:H7"/>
    <mergeCell ref="I8:K8"/>
    <mergeCell ref="C23:E23"/>
    <mergeCell ref="F23:H23"/>
    <mergeCell ref="I23:K23"/>
    <mergeCell ref="L23:N23"/>
    <mergeCell ref="C17:E17"/>
    <mergeCell ref="F17:H17"/>
    <mergeCell ref="I17:K17"/>
    <mergeCell ref="L17:N17"/>
    <mergeCell ref="L27:N27"/>
    <mergeCell ref="F13:H13"/>
    <mergeCell ref="I14:K14"/>
    <mergeCell ref="C24:E24"/>
    <mergeCell ref="F25:H25"/>
    <mergeCell ref="C12:E12"/>
    <mergeCell ref="I26:K26"/>
    <mergeCell ref="C18:E18"/>
    <mergeCell ref="F19:H19"/>
    <mergeCell ref="I20:K20"/>
  </mergeCells>
  <phoneticPr fontId="19"/>
  <pageMargins left="0.70866141732283472" right="0.70866141732283472" top="0.74803149606299213" bottom="0.74803149606299213" header="0.31496062992125984" footer="0.31496062992125984"/>
  <pageSetup paperSize="9" scale="8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view="pageBreakPreview" topLeftCell="A10" zoomScaleNormal="100" zoomScaleSheetLayoutView="100" workbookViewId="0">
      <selection activeCell="N10" sqref="N10"/>
    </sheetView>
  </sheetViews>
  <sheetFormatPr baseColWidth="10" defaultColWidth="9" defaultRowHeight="30" customHeight="1"/>
  <cols>
    <col min="1" max="1" width="6.6640625" style="98" customWidth="1"/>
    <col min="2" max="2" width="2.6640625" style="99" customWidth="1"/>
    <col min="3" max="3" width="8.6640625" style="99" customWidth="1"/>
    <col min="4" max="5" width="3.1640625" style="98" customWidth="1"/>
    <col min="6" max="6" width="2.6640625" style="98" customWidth="1"/>
    <col min="7" max="8" width="3.1640625" style="98" customWidth="1"/>
    <col min="9" max="9" width="8.6640625" style="98" customWidth="1"/>
    <col min="10" max="10" width="2.6640625" style="99" customWidth="1"/>
    <col min="11" max="11" width="8.5" style="98" customWidth="1"/>
    <col min="12" max="12" width="2.6640625" style="98" customWidth="1"/>
    <col min="13" max="13" width="6.6640625" style="98" customWidth="1"/>
    <col min="14" max="14" width="2.6640625" style="99" customWidth="1"/>
    <col min="15" max="15" width="8.6640625" style="99" customWidth="1"/>
    <col min="16" max="17" width="3.1640625" style="98" customWidth="1"/>
    <col min="18" max="18" width="2.6640625" style="98" customWidth="1"/>
    <col min="19" max="20" width="3.1640625" style="98" customWidth="1"/>
    <col min="21" max="21" width="8.6640625" style="98" customWidth="1"/>
    <col min="22" max="22" width="2.6640625" style="99" customWidth="1"/>
    <col min="23" max="23" width="9.6640625" style="98" bestFit="1" customWidth="1"/>
    <col min="24" max="24" width="2.6640625" style="96" customWidth="1"/>
    <col min="25" max="16384" width="9" style="97"/>
  </cols>
  <sheetData>
    <row r="1" spans="1:24" ht="30" customHeight="1">
      <c r="A1" s="267" t="s">
        <v>81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</row>
    <row r="2" spans="1:24" ht="30" customHeight="1" thickBot="1">
      <c r="A2" s="96" t="s">
        <v>89</v>
      </c>
      <c r="B2" s="193"/>
      <c r="C2" s="194"/>
      <c r="D2" s="193"/>
      <c r="E2" s="150"/>
      <c r="F2" s="269"/>
      <c r="G2" s="269"/>
      <c r="H2" s="269"/>
      <c r="I2" s="269"/>
      <c r="J2" s="195"/>
      <c r="K2" s="194"/>
      <c r="L2" s="194"/>
      <c r="M2" s="194"/>
      <c r="N2" s="196"/>
      <c r="O2" s="194"/>
      <c r="P2" s="196"/>
      <c r="Q2" s="150"/>
      <c r="R2" s="269"/>
      <c r="S2" s="269"/>
      <c r="T2" s="269"/>
      <c r="U2" s="269"/>
      <c r="V2" s="195"/>
      <c r="W2" s="194"/>
    </row>
    <row r="3" spans="1:24" ht="30" customHeight="1" thickBot="1">
      <c r="A3" s="102">
        <v>43568</v>
      </c>
      <c r="B3" s="286" t="s">
        <v>61</v>
      </c>
      <c r="C3" s="287"/>
      <c r="D3" s="287"/>
      <c r="E3" s="287"/>
      <c r="F3" s="287"/>
      <c r="G3" s="287"/>
      <c r="H3" s="287"/>
      <c r="I3" s="287"/>
      <c r="J3" s="287"/>
      <c r="K3" s="288" t="s">
        <v>82</v>
      </c>
      <c r="L3" s="289"/>
      <c r="M3" s="102">
        <v>43568</v>
      </c>
      <c r="N3" s="286" t="s">
        <v>61</v>
      </c>
      <c r="O3" s="287"/>
      <c r="P3" s="287"/>
      <c r="Q3" s="287"/>
      <c r="R3" s="287"/>
      <c r="S3" s="287"/>
      <c r="T3" s="287"/>
      <c r="U3" s="287"/>
      <c r="V3" s="287"/>
      <c r="W3" s="288" t="s">
        <v>83</v>
      </c>
      <c r="X3" s="289"/>
    </row>
    <row r="4" spans="1:24" ht="30" customHeight="1">
      <c r="A4" s="103" t="s">
        <v>37</v>
      </c>
      <c r="B4" s="273" t="s">
        <v>38</v>
      </c>
      <c r="C4" s="274"/>
      <c r="D4" s="274"/>
      <c r="E4" s="274"/>
      <c r="F4" s="274"/>
      <c r="G4" s="274"/>
      <c r="H4" s="274"/>
      <c r="I4" s="274"/>
      <c r="J4" s="275"/>
      <c r="K4" s="284" t="s">
        <v>39</v>
      </c>
      <c r="L4" s="285"/>
      <c r="M4" s="103" t="s">
        <v>37</v>
      </c>
      <c r="N4" s="273" t="s">
        <v>38</v>
      </c>
      <c r="O4" s="274"/>
      <c r="P4" s="274"/>
      <c r="Q4" s="274"/>
      <c r="R4" s="274"/>
      <c r="S4" s="274"/>
      <c r="T4" s="274"/>
      <c r="U4" s="274"/>
      <c r="V4" s="274"/>
      <c r="W4" s="290" t="s">
        <v>39</v>
      </c>
      <c r="X4" s="291"/>
    </row>
    <row r="5" spans="1:24" ht="30" customHeight="1">
      <c r="A5" s="104">
        <v>0.375</v>
      </c>
      <c r="B5" s="105">
        <v>10</v>
      </c>
      <c r="C5" s="276" t="str">
        <f>組合せ!J21</f>
        <v>島</v>
      </c>
      <c r="D5" s="277"/>
      <c r="E5" s="106">
        <v>1</v>
      </c>
      <c r="F5" s="107" t="s">
        <v>40</v>
      </c>
      <c r="G5" s="106">
        <v>3</v>
      </c>
      <c r="H5" s="276" t="str">
        <f>組合せ!J23</f>
        <v>ヴァンクール</v>
      </c>
      <c r="I5" s="277"/>
      <c r="J5" s="126">
        <v>11</v>
      </c>
      <c r="K5" s="106" t="str">
        <f>C6</f>
        <v>若鮎岐阜</v>
      </c>
      <c r="L5" s="129">
        <v>7</v>
      </c>
      <c r="M5" s="108">
        <v>0.375</v>
      </c>
      <c r="N5" s="132">
        <v>12</v>
      </c>
      <c r="O5" s="276" t="str">
        <f>組合せ!J25</f>
        <v>若鮎城西</v>
      </c>
      <c r="P5" s="277"/>
      <c r="Q5" s="106">
        <v>0</v>
      </c>
      <c r="R5" s="107" t="s">
        <v>40</v>
      </c>
      <c r="S5" s="106">
        <v>1</v>
      </c>
      <c r="T5" s="276" t="str">
        <f>組合せ!J27</f>
        <v>鶉</v>
      </c>
      <c r="U5" s="277"/>
      <c r="V5" s="130">
        <v>13</v>
      </c>
      <c r="W5" s="109" t="str">
        <f>H6</f>
        <v>厚見</v>
      </c>
      <c r="X5" s="126">
        <v>8</v>
      </c>
    </row>
    <row r="6" spans="1:24" ht="30" customHeight="1">
      <c r="A6" s="110">
        <v>0.40277777777777773</v>
      </c>
      <c r="B6" s="105">
        <v>7</v>
      </c>
      <c r="C6" s="276" t="str">
        <f>組合せ!J12</f>
        <v>若鮎岐阜</v>
      </c>
      <c r="D6" s="277"/>
      <c r="E6" s="106">
        <v>5</v>
      </c>
      <c r="F6" s="107" t="s">
        <v>40</v>
      </c>
      <c r="G6" s="106">
        <v>0</v>
      </c>
      <c r="H6" s="276" t="str">
        <f>組合せ!J14</f>
        <v>厚見</v>
      </c>
      <c r="I6" s="277"/>
      <c r="J6" s="126">
        <v>8</v>
      </c>
      <c r="K6" s="106" t="s">
        <v>153</v>
      </c>
      <c r="L6" s="130">
        <v>11</v>
      </c>
      <c r="M6" s="111">
        <v>0.40277777777777773</v>
      </c>
      <c r="N6" s="133"/>
      <c r="O6" s="276"/>
      <c r="P6" s="277"/>
      <c r="Q6" s="106"/>
      <c r="R6" s="107"/>
      <c r="S6" s="106"/>
      <c r="T6" s="276"/>
      <c r="U6" s="277"/>
      <c r="V6" s="129"/>
      <c r="W6" s="109"/>
      <c r="X6" s="126"/>
    </row>
    <row r="7" spans="1:24" ht="30" customHeight="1">
      <c r="A7" s="104">
        <v>0.43055555555555558</v>
      </c>
      <c r="B7" s="112">
        <v>10</v>
      </c>
      <c r="C7" s="276" t="str">
        <f>C5</f>
        <v>島</v>
      </c>
      <c r="D7" s="277"/>
      <c r="E7" s="113">
        <v>0</v>
      </c>
      <c r="F7" s="107" t="s">
        <v>40</v>
      </c>
      <c r="G7" s="113">
        <v>5</v>
      </c>
      <c r="H7" s="276" t="str">
        <f>T5</f>
        <v>鶉</v>
      </c>
      <c r="I7" s="277"/>
      <c r="J7" s="127">
        <v>13</v>
      </c>
      <c r="K7" s="106" t="s">
        <v>151</v>
      </c>
      <c r="L7" s="129">
        <v>9</v>
      </c>
      <c r="M7" s="108">
        <v>0.43055555555555558</v>
      </c>
      <c r="N7" s="133">
        <v>11</v>
      </c>
      <c r="O7" s="276" t="str">
        <f>H5</f>
        <v>ヴァンクール</v>
      </c>
      <c r="P7" s="277"/>
      <c r="Q7" s="106">
        <v>1</v>
      </c>
      <c r="R7" s="107" t="s">
        <v>40</v>
      </c>
      <c r="S7" s="106">
        <v>0</v>
      </c>
      <c r="T7" s="276" t="str">
        <f>O5</f>
        <v>若鮎城西</v>
      </c>
      <c r="U7" s="277"/>
      <c r="V7" s="129">
        <v>12</v>
      </c>
      <c r="W7" s="109" t="str">
        <f>C6</f>
        <v>若鮎岐阜</v>
      </c>
      <c r="X7" s="126">
        <v>7</v>
      </c>
    </row>
    <row r="8" spans="1:24" ht="30" customHeight="1">
      <c r="A8" s="104">
        <v>0.45833333333333331</v>
      </c>
      <c r="B8" s="105"/>
      <c r="C8" s="276"/>
      <c r="D8" s="277"/>
      <c r="E8" s="106"/>
      <c r="F8" s="107"/>
      <c r="G8" s="106"/>
      <c r="H8" s="276"/>
      <c r="I8" s="277"/>
      <c r="J8" s="126"/>
      <c r="K8" s="106"/>
      <c r="L8" s="129"/>
      <c r="M8" s="108">
        <v>0.45833333333333331</v>
      </c>
      <c r="N8" s="105">
        <v>9</v>
      </c>
      <c r="O8" s="276" t="str">
        <f>組合せ!J16</f>
        <v>加納西</v>
      </c>
      <c r="P8" s="277"/>
      <c r="Q8" s="191">
        <v>1</v>
      </c>
      <c r="R8" s="107" t="s">
        <v>40</v>
      </c>
      <c r="S8" s="191">
        <v>0</v>
      </c>
      <c r="T8" s="276" t="str">
        <f>C6</f>
        <v>若鮎岐阜</v>
      </c>
      <c r="U8" s="277"/>
      <c r="V8" s="126">
        <v>7</v>
      </c>
      <c r="W8" s="191" t="str">
        <f>C5</f>
        <v>島</v>
      </c>
      <c r="X8" s="126">
        <v>10</v>
      </c>
    </row>
    <row r="9" spans="1:24" ht="30" customHeight="1">
      <c r="A9" s="110">
        <v>0.4861111111111111</v>
      </c>
      <c r="B9" s="105">
        <v>12</v>
      </c>
      <c r="C9" s="276" t="str">
        <f>O5</f>
        <v>若鮎城西</v>
      </c>
      <c r="D9" s="277"/>
      <c r="E9" s="106">
        <v>6</v>
      </c>
      <c r="F9" s="107" t="s">
        <v>40</v>
      </c>
      <c r="G9" s="106">
        <v>0</v>
      </c>
      <c r="H9" s="276" t="str">
        <f>C5</f>
        <v>島</v>
      </c>
      <c r="I9" s="277"/>
      <c r="J9" s="126">
        <v>10</v>
      </c>
      <c r="K9" s="204" t="str">
        <f>H6</f>
        <v>厚見</v>
      </c>
      <c r="L9" s="205">
        <v>8</v>
      </c>
      <c r="M9" s="111">
        <v>0.4861111111111111</v>
      </c>
      <c r="N9" s="133">
        <v>13</v>
      </c>
      <c r="O9" s="276" t="str">
        <f>T5</f>
        <v>鶉</v>
      </c>
      <c r="P9" s="277"/>
      <c r="Q9" s="106">
        <v>2</v>
      </c>
      <c r="R9" s="107" t="s">
        <v>40</v>
      </c>
      <c r="S9" s="106">
        <v>0</v>
      </c>
      <c r="T9" s="276" t="str">
        <f>H5</f>
        <v>ヴァンクール</v>
      </c>
      <c r="U9" s="277"/>
      <c r="V9" s="129">
        <v>11</v>
      </c>
      <c r="W9" s="109" t="str">
        <f>O8</f>
        <v>加納西</v>
      </c>
      <c r="X9" s="126">
        <v>9</v>
      </c>
    </row>
    <row r="10" spans="1:24" ht="30" customHeight="1" thickBot="1">
      <c r="A10" s="114">
        <v>0.51388888888888895</v>
      </c>
      <c r="B10" s="115">
        <v>8</v>
      </c>
      <c r="C10" s="278" t="str">
        <f>H6</f>
        <v>厚見</v>
      </c>
      <c r="D10" s="279"/>
      <c r="E10" s="116">
        <v>0</v>
      </c>
      <c r="F10" s="117" t="s">
        <v>40</v>
      </c>
      <c r="G10" s="116">
        <v>9</v>
      </c>
      <c r="H10" s="278" t="str">
        <f>O8</f>
        <v>加納西</v>
      </c>
      <c r="I10" s="279"/>
      <c r="J10" s="128">
        <v>9</v>
      </c>
      <c r="K10" s="116" t="str">
        <f>O5</f>
        <v>若鮎城西</v>
      </c>
      <c r="L10" s="131">
        <v>12</v>
      </c>
      <c r="M10" s="118">
        <v>0.51388888888888895</v>
      </c>
      <c r="N10" s="134"/>
      <c r="O10" s="278"/>
      <c r="P10" s="279"/>
      <c r="Q10" s="116"/>
      <c r="R10" s="117"/>
      <c r="S10" s="116"/>
      <c r="T10" s="278"/>
      <c r="U10" s="279"/>
      <c r="V10" s="131"/>
      <c r="W10" s="119"/>
      <c r="X10" s="165"/>
    </row>
    <row r="11" spans="1:24" ht="30" customHeight="1" thickBot="1">
      <c r="A11" s="120"/>
      <c r="B11" s="197"/>
      <c r="C11" s="113"/>
      <c r="D11" s="198"/>
      <c r="E11" s="113"/>
      <c r="F11" s="199"/>
      <c r="G11" s="113"/>
      <c r="H11" s="113"/>
      <c r="I11" s="198"/>
      <c r="J11" s="200"/>
      <c r="K11" s="113"/>
      <c r="L11" s="200"/>
      <c r="M11" s="201"/>
      <c r="N11" s="202"/>
      <c r="O11" s="113"/>
      <c r="P11" s="198"/>
      <c r="Q11" s="113"/>
      <c r="R11" s="199"/>
      <c r="S11" s="113"/>
      <c r="T11" s="113"/>
      <c r="U11" s="198"/>
      <c r="V11" s="200"/>
      <c r="W11" s="113"/>
      <c r="X11" s="200"/>
    </row>
    <row r="12" spans="1:24" ht="30" customHeight="1" thickBot="1">
      <c r="A12" s="102">
        <v>43568</v>
      </c>
      <c r="B12" s="286" t="s">
        <v>61</v>
      </c>
      <c r="C12" s="287"/>
      <c r="D12" s="287"/>
      <c r="E12" s="287"/>
      <c r="F12" s="287"/>
      <c r="G12" s="287"/>
      <c r="H12" s="287"/>
      <c r="I12" s="287"/>
      <c r="J12" s="287"/>
      <c r="K12" s="288" t="s">
        <v>139</v>
      </c>
      <c r="L12" s="289"/>
      <c r="M12" s="102">
        <v>43568</v>
      </c>
      <c r="N12" s="286" t="s">
        <v>61</v>
      </c>
      <c r="O12" s="287"/>
      <c r="P12" s="287"/>
      <c r="Q12" s="287"/>
      <c r="R12" s="287"/>
      <c r="S12" s="287"/>
      <c r="T12" s="287"/>
      <c r="U12" s="287"/>
      <c r="V12" s="287"/>
      <c r="W12" s="288" t="s">
        <v>140</v>
      </c>
      <c r="X12" s="289"/>
    </row>
    <row r="13" spans="1:24" ht="30" customHeight="1">
      <c r="A13" s="103" t="s">
        <v>37</v>
      </c>
      <c r="B13" s="273" t="s">
        <v>38</v>
      </c>
      <c r="C13" s="274"/>
      <c r="D13" s="274"/>
      <c r="E13" s="274"/>
      <c r="F13" s="274"/>
      <c r="G13" s="274"/>
      <c r="H13" s="274"/>
      <c r="I13" s="274"/>
      <c r="J13" s="275"/>
      <c r="K13" s="284" t="s">
        <v>39</v>
      </c>
      <c r="L13" s="285"/>
      <c r="M13" s="103" t="s">
        <v>37</v>
      </c>
      <c r="N13" s="273" t="s">
        <v>38</v>
      </c>
      <c r="O13" s="274"/>
      <c r="P13" s="274"/>
      <c r="Q13" s="274"/>
      <c r="R13" s="274"/>
      <c r="S13" s="274"/>
      <c r="T13" s="274"/>
      <c r="U13" s="274"/>
      <c r="V13" s="274"/>
      <c r="W13" s="290" t="s">
        <v>39</v>
      </c>
      <c r="X13" s="291"/>
    </row>
    <row r="14" spans="1:24" ht="30" customHeight="1">
      <c r="A14" s="104">
        <v>0.375</v>
      </c>
      <c r="B14" s="105"/>
      <c r="C14" s="276"/>
      <c r="D14" s="277"/>
      <c r="E14" s="180"/>
      <c r="F14" s="107"/>
      <c r="G14" s="180"/>
      <c r="H14" s="276"/>
      <c r="I14" s="277"/>
      <c r="J14" s="126"/>
      <c r="K14" s="180"/>
      <c r="L14" s="129"/>
      <c r="M14" s="108">
        <v>0.375</v>
      </c>
      <c r="N14" s="105">
        <v>1</v>
      </c>
      <c r="O14" s="276" t="str">
        <f>組合せ!B12</f>
        <v>北星</v>
      </c>
      <c r="P14" s="277"/>
      <c r="Q14" s="191">
        <v>4</v>
      </c>
      <c r="R14" s="107" t="s">
        <v>40</v>
      </c>
      <c r="S14" s="191">
        <v>0</v>
      </c>
      <c r="T14" s="276" t="str">
        <f>組合せ!B14</f>
        <v>長良西</v>
      </c>
      <c r="U14" s="277"/>
      <c r="V14" s="126">
        <v>2</v>
      </c>
      <c r="W14" s="191" t="str">
        <f>O15</f>
        <v>セイカ</v>
      </c>
      <c r="X14" s="126">
        <v>4</v>
      </c>
    </row>
    <row r="15" spans="1:24" ht="30" customHeight="1">
      <c r="A15" s="110">
        <v>0.40277777777777773</v>
      </c>
      <c r="B15" s="105"/>
      <c r="C15" s="276"/>
      <c r="D15" s="277"/>
      <c r="E15" s="180"/>
      <c r="F15" s="107"/>
      <c r="G15" s="180"/>
      <c r="H15" s="276"/>
      <c r="I15" s="277"/>
      <c r="J15" s="126"/>
      <c r="K15" s="180"/>
      <c r="L15" s="130"/>
      <c r="M15" s="111">
        <v>0.40277777777777773</v>
      </c>
      <c r="N15" s="105">
        <v>4</v>
      </c>
      <c r="O15" s="276" t="str">
        <f>組合せ!B21</f>
        <v>セイカ</v>
      </c>
      <c r="P15" s="277"/>
      <c r="Q15" s="191">
        <v>13</v>
      </c>
      <c r="R15" s="107" t="s">
        <v>40</v>
      </c>
      <c r="S15" s="191">
        <v>0</v>
      </c>
      <c r="T15" s="276" t="str">
        <f>組合せ!B23</f>
        <v>長森SS</v>
      </c>
      <c r="U15" s="277"/>
      <c r="V15" s="126">
        <v>5</v>
      </c>
      <c r="W15" s="191" t="str">
        <f>O14</f>
        <v>北星</v>
      </c>
      <c r="X15" s="126">
        <v>1</v>
      </c>
    </row>
    <row r="16" spans="1:24" ht="30" customHeight="1">
      <c r="A16" s="104">
        <v>0.43055555555555558</v>
      </c>
      <c r="B16" s="112"/>
      <c r="C16" s="276"/>
      <c r="D16" s="277"/>
      <c r="E16" s="113"/>
      <c r="F16" s="113"/>
      <c r="G16" s="113"/>
      <c r="H16" s="276"/>
      <c r="I16" s="277"/>
      <c r="J16" s="127"/>
      <c r="K16" s="180"/>
      <c r="L16" s="129"/>
      <c r="M16" s="108">
        <v>0.43055555555555558</v>
      </c>
      <c r="N16" s="112">
        <v>3</v>
      </c>
      <c r="O16" s="276" t="str">
        <f>組合せ!B16</f>
        <v>早田</v>
      </c>
      <c r="P16" s="277"/>
      <c r="Q16" s="113">
        <v>0</v>
      </c>
      <c r="R16" s="107" t="s">
        <v>40</v>
      </c>
      <c r="S16" s="113">
        <v>0</v>
      </c>
      <c r="T16" s="276" t="str">
        <f>O14</f>
        <v>北星</v>
      </c>
      <c r="U16" s="277"/>
      <c r="V16" s="127">
        <v>1</v>
      </c>
      <c r="W16" s="191" t="str">
        <f>O17</f>
        <v>茜部</v>
      </c>
      <c r="X16" s="203">
        <v>6</v>
      </c>
    </row>
    <row r="17" spans="1:24" ht="30" customHeight="1">
      <c r="A17" s="104">
        <v>0.45833333333333331</v>
      </c>
      <c r="B17" s="105"/>
      <c r="C17" s="276"/>
      <c r="D17" s="277"/>
      <c r="E17" s="180"/>
      <c r="F17" s="107"/>
      <c r="G17" s="180"/>
      <c r="H17" s="276"/>
      <c r="I17" s="277"/>
      <c r="J17" s="126"/>
      <c r="K17" s="180"/>
      <c r="L17" s="129"/>
      <c r="M17" s="108">
        <v>0.45833333333333331</v>
      </c>
      <c r="N17" s="105">
        <v>6</v>
      </c>
      <c r="O17" s="276" t="str">
        <f>組合せ!B25</f>
        <v>茜部</v>
      </c>
      <c r="P17" s="277"/>
      <c r="Q17" s="191">
        <v>1</v>
      </c>
      <c r="R17" s="107" t="s">
        <v>40</v>
      </c>
      <c r="S17" s="191">
        <v>2</v>
      </c>
      <c r="T17" s="276" t="str">
        <f>O15</f>
        <v>セイカ</v>
      </c>
      <c r="U17" s="277"/>
      <c r="V17" s="126">
        <v>4</v>
      </c>
      <c r="W17" s="191" t="str">
        <f>O16</f>
        <v>早田</v>
      </c>
      <c r="X17" s="203">
        <v>3</v>
      </c>
    </row>
    <row r="18" spans="1:24" ht="30" customHeight="1">
      <c r="A18" s="110">
        <v>0.4861111111111111</v>
      </c>
      <c r="B18" s="105"/>
      <c r="C18" s="276"/>
      <c r="D18" s="277"/>
      <c r="E18" s="180"/>
      <c r="F18" s="107"/>
      <c r="G18" s="180"/>
      <c r="H18" s="276"/>
      <c r="I18" s="277"/>
      <c r="J18" s="126"/>
      <c r="K18" s="180"/>
      <c r="L18" s="130"/>
      <c r="M18" s="111">
        <v>0.4861111111111111</v>
      </c>
      <c r="N18" s="105">
        <v>2</v>
      </c>
      <c r="O18" s="276" t="str">
        <f>T14</f>
        <v>長良西</v>
      </c>
      <c r="P18" s="277"/>
      <c r="Q18" s="191">
        <v>0</v>
      </c>
      <c r="R18" s="107" t="s">
        <v>40</v>
      </c>
      <c r="S18" s="191">
        <v>1</v>
      </c>
      <c r="T18" s="276" t="str">
        <f>O16</f>
        <v>早田</v>
      </c>
      <c r="U18" s="277"/>
      <c r="V18" s="126">
        <v>3</v>
      </c>
      <c r="W18" s="191" t="str">
        <f>T15</f>
        <v>長森SS</v>
      </c>
      <c r="X18" s="126">
        <v>5</v>
      </c>
    </row>
    <row r="19" spans="1:24" ht="30" customHeight="1" thickBot="1">
      <c r="A19" s="114">
        <v>0.51388888888888895</v>
      </c>
      <c r="B19" s="115"/>
      <c r="C19" s="278"/>
      <c r="D19" s="279"/>
      <c r="E19" s="181"/>
      <c r="F19" s="117"/>
      <c r="G19" s="181"/>
      <c r="H19" s="278"/>
      <c r="I19" s="279"/>
      <c r="J19" s="128"/>
      <c r="K19" s="181"/>
      <c r="L19" s="131"/>
      <c r="M19" s="118">
        <v>0.51388888888888895</v>
      </c>
      <c r="N19" s="115">
        <v>5</v>
      </c>
      <c r="O19" s="278" t="str">
        <f>T15</f>
        <v>長森SS</v>
      </c>
      <c r="P19" s="279"/>
      <c r="Q19" s="192">
        <v>0</v>
      </c>
      <c r="R19" s="107" t="s">
        <v>40</v>
      </c>
      <c r="S19" s="192">
        <v>8</v>
      </c>
      <c r="T19" s="278" t="str">
        <f>O17</f>
        <v>茜部</v>
      </c>
      <c r="U19" s="279"/>
      <c r="V19" s="128">
        <v>6</v>
      </c>
      <c r="W19" s="192" t="str">
        <f>T14</f>
        <v>長良西</v>
      </c>
      <c r="X19" s="128">
        <v>2</v>
      </c>
    </row>
    <row r="20" spans="1:24" ht="30" customHeight="1">
      <c r="A20" s="282" t="s">
        <v>84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4" ht="29.5" customHeight="1">
      <c r="A21" s="280" t="s">
        <v>135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</row>
    <row r="22" spans="1:24" ht="21" customHeight="1">
      <c r="A22" s="121" t="s">
        <v>41</v>
      </c>
      <c r="B22" s="121"/>
      <c r="C22" s="98"/>
      <c r="E22" s="98" t="s">
        <v>141</v>
      </c>
      <c r="I22" s="100"/>
      <c r="J22" s="100"/>
      <c r="K22" s="120"/>
      <c r="L22" s="120"/>
      <c r="M22" s="121"/>
      <c r="N22" s="121"/>
      <c r="O22" s="98"/>
      <c r="U22" s="100"/>
      <c r="V22" s="100"/>
      <c r="W22" s="96"/>
    </row>
    <row r="23" spans="1:24" ht="21" customHeight="1">
      <c r="A23" s="98" t="s">
        <v>42</v>
      </c>
      <c r="B23" s="98"/>
      <c r="C23" s="98"/>
      <c r="E23" s="98" t="s">
        <v>142</v>
      </c>
      <c r="I23" s="100"/>
      <c r="J23" s="100"/>
      <c r="K23" s="120"/>
      <c r="L23" s="120"/>
      <c r="N23" s="98"/>
      <c r="O23" s="98"/>
      <c r="U23" s="100"/>
      <c r="V23" s="100"/>
      <c r="W23" s="96"/>
    </row>
    <row r="24" spans="1:24" ht="11.25" customHeight="1">
      <c r="A24" s="120"/>
      <c r="B24" s="270"/>
      <c r="C24" s="270"/>
      <c r="D24" s="271"/>
      <c r="E24" s="271"/>
      <c r="F24" s="271"/>
      <c r="G24" s="271"/>
      <c r="H24" s="271"/>
      <c r="I24" s="271"/>
      <c r="J24" s="271"/>
      <c r="K24" s="271"/>
      <c r="L24" s="122"/>
      <c r="M24" s="120"/>
      <c r="N24" s="270"/>
      <c r="O24" s="270"/>
      <c r="P24" s="271"/>
      <c r="Q24" s="271"/>
      <c r="R24" s="271"/>
      <c r="S24" s="271"/>
      <c r="T24" s="271"/>
      <c r="U24" s="271"/>
      <c r="V24" s="271"/>
      <c r="W24" s="271"/>
    </row>
    <row r="25" spans="1:24" ht="17.5" customHeight="1">
      <c r="A25" s="121" t="s">
        <v>44</v>
      </c>
      <c r="B25" s="121"/>
      <c r="C25" s="121"/>
      <c r="J25" s="100"/>
      <c r="K25" s="100"/>
      <c r="L25" s="100"/>
      <c r="M25" s="98" t="s">
        <v>45</v>
      </c>
      <c r="N25" s="121"/>
      <c r="O25" s="121"/>
      <c r="V25" s="100"/>
      <c r="W25" s="100"/>
    </row>
    <row r="26" spans="1:24" ht="17.5" customHeight="1">
      <c r="A26" s="121" t="s">
        <v>46</v>
      </c>
      <c r="B26" s="121"/>
      <c r="C26" s="121"/>
      <c r="J26" s="100"/>
      <c r="K26" s="100"/>
      <c r="L26" s="100"/>
      <c r="M26" s="98" t="s">
        <v>85</v>
      </c>
      <c r="N26" s="121"/>
      <c r="O26" s="121"/>
      <c r="V26" s="100"/>
      <c r="W26" s="100"/>
    </row>
    <row r="27" spans="1:24" ht="17.5" customHeight="1">
      <c r="A27" s="123" t="s">
        <v>47</v>
      </c>
      <c r="B27" s="123"/>
      <c r="C27" s="123"/>
      <c r="J27" s="100"/>
      <c r="K27" s="100"/>
      <c r="L27" s="100"/>
      <c r="M27" s="98" t="s">
        <v>48</v>
      </c>
      <c r="N27" s="123"/>
      <c r="O27" s="123"/>
      <c r="V27" s="100"/>
      <c r="W27" s="100"/>
    </row>
    <row r="28" spans="1:24" ht="17.5" customHeight="1">
      <c r="A28" s="98" t="s">
        <v>49</v>
      </c>
      <c r="B28" s="98"/>
      <c r="C28" s="98"/>
      <c r="J28" s="100"/>
      <c r="K28" s="100"/>
      <c r="L28" s="100"/>
      <c r="M28" s="98" t="s">
        <v>86</v>
      </c>
      <c r="N28" s="98"/>
      <c r="O28" s="98"/>
      <c r="V28" s="100"/>
      <c r="W28" s="100"/>
    </row>
    <row r="29" spans="1:24" ht="17.5" customHeight="1">
      <c r="A29" s="124" t="s">
        <v>88</v>
      </c>
      <c r="B29" s="124"/>
      <c r="C29" s="124"/>
      <c r="J29" s="100"/>
      <c r="K29" s="100"/>
      <c r="L29" s="100"/>
      <c r="N29" s="124"/>
      <c r="O29" s="124"/>
      <c r="V29" s="100"/>
      <c r="W29" s="100"/>
    </row>
    <row r="30" spans="1:24" ht="30" customHeight="1">
      <c r="A30" s="98" t="s">
        <v>87</v>
      </c>
      <c r="B30" s="98"/>
      <c r="C30" s="98"/>
      <c r="J30" s="98"/>
      <c r="N30" s="98"/>
      <c r="O30" s="98"/>
      <c r="V30" s="98"/>
    </row>
    <row r="31" spans="1:24" ht="30" customHeight="1">
      <c r="A31" s="272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125"/>
      <c r="N31" s="124"/>
      <c r="O31" s="124"/>
      <c r="V31" s="98"/>
    </row>
  </sheetData>
  <mergeCells count="72">
    <mergeCell ref="C18:D18"/>
    <mergeCell ref="H18:I18"/>
    <mergeCell ref="O18:P18"/>
    <mergeCell ref="T18:U18"/>
    <mergeCell ref="C19:D19"/>
    <mergeCell ref="H19:I19"/>
    <mergeCell ref="O19:P19"/>
    <mergeCell ref="T19:U19"/>
    <mergeCell ref="C16:D16"/>
    <mergeCell ref="H16:I16"/>
    <mergeCell ref="O16:P16"/>
    <mergeCell ref="T16:U16"/>
    <mergeCell ref="C17:D17"/>
    <mergeCell ref="H17:I17"/>
    <mergeCell ref="O17:P17"/>
    <mergeCell ref="T17:U17"/>
    <mergeCell ref="C14:D14"/>
    <mergeCell ref="H14:I14"/>
    <mergeCell ref="O14:P14"/>
    <mergeCell ref="T14:U14"/>
    <mergeCell ref="C15:D15"/>
    <mergeCell ref="H15:I15"/>
    <mergeCell ref="O15:P15"/>
    <mergeCell ref="T15:U15"/>
    <mergeCell ref="B12:J12"/>
    <mergeCell ref="K12:L12"/>
    <mergeCell ref="N12:V12"/>
    <mergeCell ref="W12:X12"/>
    <mergeCell ref="B13:J13"/>
    <mergeCell ref="K13:L13"/>
    <mergeCell ref="N13:V13"/>
    <mergeCell ref="W13:X13"/>
    <mergeCell ref="A21:X21"/>
    <mergeCell ref="A20:X20"/>
    <mergeCell ref="K4:L4"/>
    <mergeCell ref="B3:J3"/>
    <mergeCell ref="K3:L3"/>
    <mergeCell ref="N3:V3"/>
    <mergeCell ref="W3:X3"/>
    <mergeCell ref="W4:X4"/>
    <mergeCell ref="H5:I5"/>
    <mergeCell ref="H6:I6"/>
    <mergeCell ref="H7:I7"/>
    <mergeCell ref="H8:I8"/>
    <mergeCell ref="H9:I9"/>
    <mergeCell ref="H10:I10"/>
    <mergeCell ref="C5:D5"/>
    <mergeCell ref="C6:D6"/>
    <mergeCell ref="C7:D7"/>
    <mergeCell ref="C8:D8"/>
    <mergeCell ref="C9:D9"/>
    <mergeCell ref="C10:D10"/>
    <mergeCell ref="T7:U7"/>
    <mergeCell ref="T8:U8"/>
    <mergeCell ref="T9:U9"/>
    <mergeCell ref="T10:U10"/>
    <mergeCell ref="O5:P5"/>
    <mergeCell ref="O6:P6"/>
    <mergeCell ref="O7:P7"/>
    <mergeCell ref="O8:P8"/>
    <mergeCell ref="O9:P9"/>
    <mergeCell ref="O10:P10"/>
    <mergeCell ref="A1:W1"/>
    <mergeCell ref="F2:I2"/>
    <mergeCell ref="R2:U2"/>
    <mergeCell ref="B24:K24"/>
    <mergeCell ref="N24:W24"/>
    <mergeCell ref="A31:K31"/>
    <mergeCell ref="B4:J4"/>
    <mergeCell ref="N4:V4"/>
    <mergeCell ref="T5:U5"/>
    <mergeCell ref="T6:U6"/>
  </mergeCells>
  <phoneticPr fontId="19"/>
  <pageMargins left="0.70866141732283472" right="0.51181102362204722" top="0.74803149606299213" bottom="0.74803149606299213" header="0.31496062992125984" footer="0.31496062992125984"/>
  <pageSetup paperSize="9" scale="73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4"/>
  <sheetViews>
    <sheetView topLeftCell="A12" workbookViewId="0">
      <selection activeCell="P19" sqref="P19:T19"/>
    </sheetView>
  </sheetViews>
  <sheetFormatPr baseColWidth="10" defaultColWidth="5.1640625" defaultRowHeight="14"/>
  <cols>
    <col min="1" max="1" width="2.1640625" style="16" customWidth="1"/>
    <col min="2" max="4" width="3.6640625" style="16" customWidth="1"/>
    <col min="5" max="5" width="5.1640625" style="16" customWidth="1"/>
    <col min="6" max="6" width="13.6640625" style="16" customWidth="1"/>
    <col min="7" max="7" width="4.5" style="16" customWidth="1"/>
    <col min="8" max="9" width="2.1640625" style="16" customWidth="1"/>
    <col min="10" max="10" width="4.5" style="16" customWidth="1"/>
    <col min="11" max="11" width="2.1640625" style="16" customWidth="1"/>
    <col min="12" max="12" width="6.5" style="16" customWidth="1"/>
    <col min="13" max="13" width="2.83203125" style="16" customWidth="1"/>
    <col min="14" max="14" width="1.1640625" style="16" customWidth="1"/>
    <col min="15" max="15" width="5.6640625" style="16" customWidth="1"/>
    <col min="16" max="16" width="4.6640625" style="16" bestFit="1" customWidth="1"/>
    <col min="17" max="17" width="10" style="16" customWidth="1"/>
    <col min="18" max="18" width="1.83203125" style="16" customWidth="1"/>
    <col min="19" max="19" width="2.1640625" style="16" customWidth="1"/>
    <col min="20" max="244" width="9" style="16" customWidth="1"/>
    <col min="245" max="245" width="2.1640625" style="16" customWidth="1"/>
    <col min="246" max="246" width="2.83203125" style="16" customWidth="1"/>
    <col min="247" max="247" width="4.33203125" style="16" customWidth="1"/>
    <col min="248" max="249" width="5.1640625" style="16" customWidth="1"/>
    <col min="250" max="250" width="6.1640625" style="16" customWidth="1"/>
    <col min="251" max="251" width="9.1640625" style="16" customWidth="1"/>
    <col min="252" max="252" width="4.83203125" style="16" customWidth="1"/>
    <col min="253" max="253" width="3.33203125" style="16" customWidth="1"/>
    <col min="254" max="254" width="6.33203125" style="16" customWidth="1"/>
    <col min="255" max="255" width="10" style="16" customWidth="1"/>
    <col min="256" max="16384" width="5.1640625" style="16"/>
  </cols>
  <sheetData>
    <row r="1" spans="2:20" ht="39" customHeight="1"/>
    <row r="2" spans="2:20" ht="24" customHeight="1">
      <c r="B2" s="292" t="s">
        <v>81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  <c r="S2" s="17"/>
    </row>
    <row r="3" spans="2:20" ht="19.5" customHeight="1">
      <c r="B3" s="17"/>
      <c r="C3" s="295" t="s">
        <v>137</v>
      </c>
      <c r="D3" s="296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18"/>
      <c r="S3" s="17"/>
    </row>
    <row r="4" spans="2:20" ht="18" customHeight="1">
      <c r="B4" s="19"/>
      <c r="C4" s="20"/>
      <c r="D4" s="20"/>
      <c r="E4" s="20"/>
      <c r="F4" s="20"/>
      <c r="G4" s="21"/>
      <c r="H4" s="20"/>
      <c r="I4" s="20"/>
      <c r="J4" s="21"/>
      <c r="K4" s="21"/>
      <c r="L4" s="20"/>
      <c r="M4" s="20"/>
      <c r="N4" s="20"/>
      <c r="O4" s="20"/>
      <c r="P4" s="20"/>
      <c r="Q4" s="20"/>
      <c r="R4" s="22"/>
      <c r="S4" s="17"/>
    </row>
    <row r="5" spans="2:20" ht="24.75" customHeight="1">
      <c r="E5" s="23"/>
      <c r="F5" s="24"/>
      <c r="I5" s="25"/>
      <c r="J5" s="26"/>
      <c r="K5" s="26"/>
      <c r="M5" s="25"/>
      <c r="N5" s="25"/>
      <c r="O5" s="25"/>
      <c r="P5" s="26"/>
    </row>
    <row r="6" spans="2:20" ht="36" customHeight="1">
      <c r="E6" s="298" t="s">
        <v>71</v>
      </c>
      <c r="F6" s="299" t="s">
        <v>156</v>
      </c>
      <c r="G6" s="27"/>
      <c r="P6" s="32"/>
      <c r="Q6" s="33"/>
    </row>
    <row r="7" spans="2:20" ht="36" customHeight="1">
      <c r="E7" s="298"/>
      <c r="F7" s="299"/>
      <c r="G7" s="300"/>
      <c r="H7" s="29"/>
      <c r="I7" s="30"/>
      <c r="J7" s="31"/>
      <c r="K7" s="24"/>
      <c r="L7" s="24"/>
      <c r="P7" s="32"/>
      <c r="Q7" s="33"/>
    </row>
    <row r="8" spans="2:20" ht="36" customHeight="1">
      <c r="C8" s="302"/>
      <c r="D8" s="303"/>
      <c r="E8" s="298" t="s">
        <v>77</v>
      </c>
      <c r="F8" s="299" t="s">
        <v>153</v>
      </c>
      <c r="G8" s="301"/>
      <c r="H8" s="34"/>
      <c r="I8" s="35"/>
      <c r="J8" s="36"/>
      <c r="K8" s="24"/>
      <c r="L8" s="24"/>
      <c r="P8" s="32"/>
      <c r="Q8" s="33"/>
    </row>
    <row r="9" spans="2:20" ht="36" customHeight="1">
      <c r="B9" s="305"/>
      <c r="C9" s="304"/>
      <c r="D9" s="297"/>
      <c r="E9" s="298"/>
      <c r="F9" s="299"/>
      <c r="I9" s="306"/>
      <c r="J9" s="37"/>
      <c r="K9" s="38"/>
      <c r="L9" s="38"/>
      <c r="M9" s="31"/>
      <c r="N9" s="31"/>
      <c r="P9" s="32"/>
      <c r="Q9" s="33"/>
    </row>
    <row r="10" spans="2:20" ht="36" customHeight="1">
      <c r="B10" s="305"/>
      <c r="C10" s="312"/>
      <c r="D10" s="297"/>
      <c r="E10" s="298" t="s">
        <v>66</v>
      </c>
      <c r="F10" s="299" t="s">
        <v>146</v>
      </c>
      <c r="G10" s="27"/>
      <c r="I10" s="307"/>
      <c r="J10" s="39"/>
      <c r="K10" s="31"/>
      <c r="L10" s="24"/>
      <c r="M10" s="36"/>
      <c r="P10" s="32"/>
      <c r="Q10" s="33"/>
    </row>
    <row r="11" spans="2:20" ht="36" customHeight="1">
      <c r="C11" s="313"/>
      <c r="D11" s="314"/>
      <c r="E11" s="298"/>
      <c r="F11" s="299"/>
      <c r="G11" s="315"/>
      <c r="H11" s="39"/>
      <c r="I11" s="40"/>
      <c r="J11" s="41"/>
      <c r="K11" s="42"/>
      <c r="L11" s="42"/>
      <c r="M11" s="36"/>
      <c r="P11" s="32"/>
      <c r="Q11" s="33"/>
    </row>
    <row r="12" spans="2:20" ht="36" customHeight="1">
      <c r="E12" s="298" t="s">
        <v>76</v>
      </c>
      <c r="F12" s="299" t="s">
        <v>157</v>
      </c>
      <c r="G12" s="301"/>
      <c r="H12" s="43"/>
      <c r="I12" s="44"/>
      <c r="J12" s="45"/>
      <c r="K12" s="42"/>
      <c r="L12" s="42"/>
      <c r="M12" s="36"/>
      <c r="P12" s="32"/>
      <c r="Q12" s="33"/>
    </row>
    <row r="13" spans="2:20" ht="36" customHeight="1" thickBot="1">
      <c r="E13" s="298"/>
      <c r="F13" s="299"/>
      <c r="G13" s="308" t="s">
        <v>69</v>
      </c>
      <c r="H13" s="309"/>
      <c r="I13" s="309"/>
      <c r="J13" s="310"/>
      <c r="K13" s="318" t="s">
        <v>70</v>
      </c>
      <c r="L13" s="318"/>
      <c r="M13" s="46"/>
      <c r="N13" s="47"/>
      <c r="O13" s="28" t="s">
        <v>64</v>
      </c>
      <c r="P13" s="320" t="s">
        <v>165</v>
      </c>
      <c r="Q13" s="320"/>
      <c r="R13" s="320"/>
      <c r="S13" s="320"/>
      <c r="T13" s="320"/>
    </row>
    <row r="14" spans="2:20" ht="36" customHeight="1">
      <c r="E14" s="298" t="s">
        <v>75</v>
      </c>
      <c r="F14" s="299" t="s">
        <v>158</v>
      </c>
      <c r="G14" s="311"/>
      <c r="H14" s="309"/>
      <c r="I14" s="309"/>
      <c r="J14" s="310"/>
      <c r="K14" s="318"/>
      <c r="L14" s="319"/>
      <c r="M14" s="48"/>
      <c r="N14" s="47"/>
      <c r="O14" s="32"/>
      <c r="P14" s="32"/>
      <c r="Q14" s="33"/>
    </row>
    <row r="15" spans="2:20" ht="36" customHeight="1" thickBot="1">
      <c r="E15" s="298"/>
      <c r="F15" s="299"/>
      <c r="G15" s="315"/>
      <c r="H15" s="49"/>
      <c r="I15" s="20"/>
      <c r="J15" s="45"/>
      <c r="K15" s="42"/>
      <c r="L15" s="50"/>
      <c r="O15" s="28" t="s">
        <v>65</v>
      </c>
      <c r="P15" s="320" t="s">
        <v>166</v>
      </c>
      <c r="Q15" s="320"/>
      <c r="R15" s="320"/>
      <c r="S15" s="320"/>
      <c r="T15" s="320"/>
    </row>
    <row r="16" spans="2:20" ht="36" customHeight="1">
      <c r="C16" s="302"/>
      <c r="D16" s="303"/>
      <c r="E16" s="298" t="s">
        <v>73</v>
      </c>
      <c r="F16" s="299" t="s">
        <v>151</v>
      </c>
      <c r="G16" s="301"/>
      <c r="H16" s="31"/>
      <c r="I16" s="24"/>
      <c r="J16" s="51"/>
      <c r="K16" s="42"/>
      <c r="L16" s="50"/>
      <c r="O16" s="32"/>
      <c r="P16" s="32"/>
      <c r="Q16" s="33"/>
    </row>
    <row r="17" spans="2:20" ht="36" customHeight="1" thickBot="1">
      <c r="B17" s="305"/>
      <c r="C17" s="304"/>
      <c r="D17" s="297"/>
      <c r="E17" s="298"/>
      <c r="F17" s="299"/>
      <c r="I17" s="298"/>
      <c r="J17" s="49"/>
      <c r="K17" s="30"/>
      <c r="L17" s="52"/>
      <c r="O17" s="28" t="s">
        <v>67</v>
      </c>
      <c r="P17" s="320" t="s">
        <v>168</v>
      </c>
      <c r="Q17" s="320"/>
      <c r="R17" s="320"/>
      <c r="S17" s="320"/>
      <c r="T17" s="320"/>
    </row>
    <row r="18" spans="2:20" ht="36" customHeight="1">
      <c r="B18" s="305"/>
      <c r="C18" s="312"/>
      <c r="D18" s="297"/>
      <c r="E18" s="298" t="s">
        <v>74</v>
      </c>
      <c r="F18" s="299" t="s">
        <v>159</v>
      </c>
      <c r="I18" s="322"/>
      <c r="J18" s="53"/>
      <c r="M18" s="31"/>
      <c r="N18" s="31"/>
      <c r="O18" s="32"/>
      <c r="P18" s="32"/>
      <c r="Q18" s="33"/>
    </row>
    <row r="19" spans="2:20" ht="36" customHeight="1" thickBot="1">
      <c r="C19" s="313"/>
      <c r="D19" s="314"/>
      <c r="E19" s="298"/>
      <c r="F19" s="299"/>
      <c r="G19" s="300"/>
      <c r="H19" s="39"/>
      <c r="I19" s="24"/>
      <c r="J19" s="36"/>
      <c r="O19" s="28" t="s">
        <v>68</v>
      </c>
      <c r="P19" s="320" t="s">
        <v>169</v>
      </c>
      <c r="Q19" s="320"/>
      <c r="R19" s="320"/>
      <c r="S19" s="320"/>
      <c r="T19" s="320"/>
    </row>
    <row r="20" spans="2:20" ht="36" customHeight="1">
      <c r="E20" s="317" t="s">
        <v>72</v>
      </c>
      <c r="F20" s="299" t="s">
        <v>155</v>
      </c>
      <c r="G20" s="316"/>
      <c r="H20" s="54"/>
      <c r="I20" s="55"/>
      <c r="J20" s="31"/>
      <c r="P20" s="32"/>
      <c r="Q20" s="33"/>
    </row>
    <row r="21" spans="2:20" ht="36" customHeight="1">
      <c r="E21" s="317"/>
      <c r="F21" s="299"/>
    </row>
    <row r="22" spans="2:20" ht="15" customHeight="1">
      <c r="E22" s="56"/>
      <c r="F22" s="24"/>
    </row>
    <row r="23" spans="2:20" ht="15" customHeight="1">
      <c r="E23" s="321"/>
    </row>
    <row r="24" spans="2:20" ht="15" customHeight="1">
      <c r="E24" s="321"/>
    </row>
  </sheetData>
  <mergeCells count="37">
    <mergeCell ref="P13:T13"/>
    <mergeCell ref="P15:T15"/>
    <mergeCell ref="P17:T17"/>
    <mergeCell ref="P19:T19"/>
    <mergeCell ref="E23:E24"/>
    <mergeCell ref="B17:B18"/>
    <mergeCell ref="I17:I18"/>
    <mergeCell ref="C18:D19"/>
    <mergeCell ref="E18:E19"/>
    <mergeCell ref="F18:F19"/>
    <mergeCell ref="G19:G20"/>
    <mergeCell ref="E20:E21"/>
    <mergeCell ref="F20:F21"/>
    <mergeCell ref="K13:L14"/>
    <mergeCell ref="E14:E15"/>
    <mergeCell ref="F14:F15"/>
    <mergeCell ref="G15:G16"/>
    <mergeCell ref="C16:D17"/>
    <mergeCell ref="E16:E17"/>
    <mergeCell ref="F16:F17"/>
    <mergeCell ref="G13:J14"/>
    <mergeCell ref="C10:D11"/>
    <mergeCell ref="E10:E11"/>
    <mergeCell ref="F10:F11"/>
    <mergeCell ref="G11:G12"/>
    <mergeCell ref="E12:E13"/>
    <mergeCell ref="F12:F13"/>
    <mergeCell ref="B2:R2"/>
    <mergeCell ref="C3:Q3"/>
    <mergeCell ref="E6:E7"/>
    <mergeCell ref="F6:F7"/>
    <mergeCell ref="G7:G8"/>
    <mergeCell ref="C8:D9"/>
    <mergeCell ref="E8:E9"/>
    <mergeCell ref="F8:F9"/>
    <mergeCell ref="B9:B10"/>
    <mergeCell ref="I9:I10"/>
  </mergeCells>
  <phoneticPr fontId="19"/>
  <pageMargins left="0.7" right="0.7" top="0.75" bottom="0.75" header="0.3" footer="0.3"/>
  <pageSetup paperSize="9" scale="91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4"/>
  <sheetViews>
    <sheetView tabSelected="1" workbookViewId="0">
      <selection activeCell="HI54" sqref="HI54"/>
    </sheetView>
  </sheetViews>
  <sheetFormatPr baseColWidth="10" defaultColWidth="9" defaultRowHeight="30" customHeight="1"/>
  <cols>
    <col min="1" max="1" width="2.1640625" style="2" customWidth="1"/>
    <col min="2" max="2" width="6.6640625" style="2" customWidth="1"/>
    <col min="3" max="3" width="2.6640625" style="4" customWidth="1"/>
    <col min="4" max="4" width="7.1640625" style="4" customWidth="1"/>
    <col min="5" max="5" width="3.6640625" style="2" customWidth="1"/>
    <col min="6" max="6" width="4.6640625" style="2" customWidth="1"/>
    <col min="7" max="7" width="3.6640625" style="2" customWidth="1"/>
    <col min="8" max="8" width="4.6640625" style="2" customWidth="1"/>
    <col min="9" max="9" width="3.1640625" style="2" customWidth="1"/>
    <col min="10" max="10" width="7.1640625" style="2" customWidth="1"/>
    <col min="11" max="11" width="2.6640625" style="4" customWidth="1"/>
    <col min="12" max="12" width="7.1640625" style="2" customWidth="1"/>
    <col min="13" max="13" width="2.6640625" style="11" customWidth="1"/>
    <col min="14" max="14" width="6.6640625" style="2" customWidth="1"/>
    <col min="15" max="15" width="2.6640625" style="4" customWidth="1"/>
    <col min="16" max="16" width="7.1640625" style="4" customWidth="1"/>
    <col min="17" max="17" width="3.1640625" style="2" customWidth="1"/>
    <col min="18" max="18" width="4.6640625" style="2" customWidth="1"/>
    <col min="19" max="19" width="3.6640625" style="2" customWidth="1"/>
    <col min="20" max="20" width="4.6640625" style="2" customWidth="1"/>
    <col min="21" max="21" width="3.1640625" style="2" customWidth="1"/>
    <col min="22" max="22" width="7.1640625" style="2" customWidth="1"/>
    <col min="23" max="23" width="2.6640625" style="4" customWidth="1"/>
    <col min="24" max="24" width="7.1640625" style="2" customWidth="1"/>
    <col min="25" max="25" width="2.6640625" style="2" customWidth="1"/>
    <col min="26" max="16384" width="9" style="1"/>
  </cols>
  <sheetData>
    <row r="1" spans="1:25" ht="30" customHeight="1">
      <c r="B1" s="323" t="s">
        <v>90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213"/>
    </row>
    <row r="2" spans="1:25" ht="30" customHeight="1" thickBot="1">
      <c r="C2" s="3" t="s">
        <v>3</v>
      </c>
      <c r="E2" s="3"/>
      <c r="F2" s="5"/>
      <c r="G2" s="336" t="s">
        <v>36</v>
      </c>
      <c r="H2" s="336"/>
      <c r="I2" s="336"/>
      <c r="J2" s="336"/>
      <c r="K2" s="6"/>
      <c r="L2" s="4"/>
      <c r="M2" s="13"/>
      <c r="N2" s="4"/>
      <c r="O2" s="3"/>
      <c r="Q2" s="7"/>
      <c r="R2" s="5"/>
      <c r="S2" s="336"/>
      <c r="T2" s="336"/>
      <c r="U2" s="336"/>
      <c r="V2" s="336"/>
      <c r="W2" s="6"/>
      <c r="X2" s="4"/>
    </row>
    <row r="3" spans="1:25" s="5" customFormat="1" ht="30" customHeight="1" thickBot="1">
      <c r="B3" s="8">
        <v>43597</v>
      </c>
      <c r="C3" s="347" t="s">
        <v>61</v>
      </c>
      <c r="D3" s="348"/>
      <c r="E3" s="348"/>
      <c r="F3" s="348"/>
      <c r="G3" s="348"/>
      <c r="H3" s="348"/>
      <c r="I3" s="348"/>
      <c r="J3" s="348"/>
      <c r="K3" s="348"/>
      <c r="L3" s="349" t="s">
        <v>127</v>
      </c>
      <c r="M3" s="350"/>
      <c r="N3" s="8">
        <v>43597</v>
      </c>
      <c r="O3" s="347" t="s">
        <v>61</v>
      </c>
      <c r="P3" s="348"/>
      <c r="Q3" s="348"/>
      <c r="R3" s="348"/>
      <c r="S3" s="348"/>
      <c r="T3" s="348"/>
      <c r="U3" s="348"/>
      <c r="V3" s="348"/>
      <c r="W3" s="348"/>
      <c r="X3" s="349" t="s">
        <v>128</v>
      </c>
      <c r="Y3" s="350"/>
    </row>
    <row r="4" spans="1:25" ht="30" customHeight="1">
      <c r="B4" s="9" t="s">
        <v>37</v>
      </c>
      <c r="C4" s="337" t="s">
        <v>38</v>
      </c>
      <c r="D4" s="338"/>
      <c r="E4" s="338"/>
      <c r="F4" s="338"/>
      <c r="G4" s="338"/>
      <c r="H4" s="338"/>
      <c r="I4" s="338"/>
      <c r="J4" s="338"/>
      <c r="K4" s="339"/>
      <c r="L4" s="366" t="s">
        <v>39</v>
      </c>
      <c r="M4" s="367"/>
      <c r="N4" s="9" t="s">
        <v>37</v>
      </c>
      <c r="O4" s="337" t="s">
        <v>38</v>
      </c>
      <c r="P4" s="338"/>
      <c r="Q4" s="338"/>
      <c r="R4" s="338"/>
      <c r="S4" s="338"/>
      <c r="T4" s="338"/>
      <c r="U4" s="338"/>
      <c r="V4" s="338"/>
      <c r="W4" s="339"/>
      <c r="X4" s="366" t="s">
        <v>39</v>
      </c>
      <c r="Y4" s="367"/>
    </row>
    <row r="5" spans="1:25" ht="10" customHeight="1">
      <c r="B5" s="340">
        <v>0.375</v>
      </c>
      <c r="C5" s="357" t="s">
        <v>15</v>
      </c>
      <c r="D5" s="343" t="str">
        <f>決勝トーナメント表!F6</f>
        <v>北星</v>
      </c>
      <c r="E5" s="344"/>
      <c r="F5" s="360">
        <v>2</v>
      </c>
      <c r="G5" s="179" t="s">
        <v>91</v>
      </c>
      <c r="H5" s="363">
        <v>0</v>
      </c>
      <c r="I5" s="343" t="str">
        <f>決勝トーナメント表!F8</f>
        <v>ヴァンクール</v>
      </c>
      <c r="J5" s="351"/>
      <c r="K5" s="354" t="s">
        <v>57</v>
      </c>
      <c r="L5" s="325" t="s">
        <v>158</v>
      </c>
      <c r="M5" s="368" t="s">
        <v>11</v>
      </c>
      <c r="N5" s="340">
        <v>0.375</v>
      </c>
      <c r="O5" s="357" t="s">
        <v>12</v>
      </c>
      <c r="P5" s="343" t="str">
        <f>決勝トーナメント表!F10</f>
        <v>セイカ</v>
      </c>
      <c r="Q5" s="344"/>
      <c r="R5" s="360">
        <v>0</v>
      </c>
      <c r="S5" s="179" t="s">
        <v>92</v>
      </c>
      <c r="T5" s="363">
        <v>1</v>
      </c>
      <c r="U5" s="343" t="str">
        <f>決勝トーナメント表!F12</f>
        <v>若鮎岐阜</v>
      </c>
      <c r="V5" s="351"/>
      <c r="W5" s="354" t="s">
        <v>14</v>
      </c>
      <c r="X5" s="325" t="s">
        <v>159</v>
      </c>
      <c r="Y5" s="368" t="s">
        <v>59</v>
      </c>
    </row>
    <row r="6" spans="1:25" ht="10" customHeight="1">
      <c r="A6" s="11"/>
      <c r="B6" s="341"/>
      <c r="C6" s="358"/>
      <c r="D6" s="345"/>
      <c r="E6" s="345"/>
      <c r="F6" s="361"/>
      <c r="G6" s="208" t="s">
        <v>40</v>
      </c>
      <c r="H6" s="364"/>
      <c r="I6" s="352"/>
      <c r="J6" s="352"/>
      <c r="K6" s="355"/>
      <c r="L6" s="327"/>
      <c r="M6" s="369"/>
      <c r="N6" s="341"/>
      <c r="O6" s="358"/>
      <c r="P6" s="345"/>
      <c r="Q6" s="345"/>
      <c r="R6" s="361"/>
      <c r="S6" s="208" t="s">
        <v>40</v>
      </c>
      <c r="T6" s="364"/>
      <c r="U6" s="352"/>
      <c r="V6" s="352"/>
      <c r="W6" s="355"/>
      <c r="X6" s="327"/>
      <c r="Y6" s="369"/>
    </row>
    <row r="7" spans="1:25" ht="10" customHeight="1">
      <c r="A7" s="11"/>
      <c r="B7" s="342"/>
      <c r="C7" s="359"/>
      <c r="D7" s="346"/>
      <c r="E7" s="346"/>
      <c r="F7" s="362"/>
      <c r="G7" s="210"/>
      <c r="H7" s="365"/>
      <c r="I7" s="353"/>
      <c r="J7" s="353"/>
      <c r="K7" s="356"/>
      <c r="L7" s="329"/>
      <c r="M7" s="370"/>
      <c r="N7" s="342"/>
      <c r="O7" s="359"/>
      <c r="P7" s="346"/>
      <c r="Q7" s="346"/>
      <c r="R7" s="362"/>
      <c r="S7" s="210"/>
      <c r="T7" s="365"/>
      <c r="U7" s="353"/>
      <c r="V7" s="353"/>
      <c r="W7" s="356"/>
      <c r="X7" s="329"/>
      <c r="Y7" s="370"/>
    </row>
    <row r="8" spans="1:25" ht="10" customHeight="1">
      <c r="A8" s="11"/>
      <c r="B8" s="340">
        <v>0.40277777777777773</v>
      </c>
      <c r="C8" s="357" t="s">
        <v>13</v>
      </c>
      <c r="D8" s="343" t="str">
        <f>決勝トーナメント表!F16</f>
        <v>加納西</v>
      </c>
      <c r="E8" s="344"/>
      <c r="F8" s="360">
        <v>3</v>
      </c>
      <c r="G8" s="179" t="s">
        <v>93</v>
      </c>
      <c r="H8" s="363">
        <v>2</v>
      </c>
      <c r="I8" s="343" t="str">
        <f>決勝トーナメント表!F14</f>
        <v>茜部</v>
      </c>
      <c r="J8" s="351"/>
      <c r="K8" s="354" t="s">
        <v>11</v>
      </c>
      <c r="L8" s="325" t="s">
        <v>160</v>
      </c>
      <c r="M8" s="368" t="s">
        <v>23</v>
      </c>
      <c r="N8" s="340">
        <v>0.40277777777777773</v>
      </c>
      <c r="O8" s="357" t="s">
        <v>58</v>
      </c>
      <c r="P8" s="343" t="str">
        <f>決勝トーナメント表!F20</f>
        <v>鶉</v>
      </c>
      <c r="Q8" s="344"/>
      <c r="R8" s="401">
        <v>1</v>
      </c>
      <c r="S8" s="179" t="s">
        <v>94</v>
      </c>
      <c r="T8" s="363">
        <v>1</v>
      </c>
      <c r="U8" s="343" t="str">
        <f>決勝トーナメント表!F18</f>
        <v>早田</v>
      </c>
      <c r="V8" s="351"/>
      <c r="W8" s="354" t="s">
        <v>59</v>
      </c>
      <c r="X8" s="325" t="s">
        <v>162</v>
      </c>
      <c r="Y8" s="368" t="s">
        <v>95</v>
      </c>
    </row>
    <row r="9" spans="1:25" ht="10" customHeight="1">
      <c r="A9" s="11"/>
      <c r="B9" s="341"/>
      <c r="C9" s="358"/>
      <c r="D9" s="345"/>
      <c r="E9" s="345"/>
      <c r="F9" s="361"/>
      <c r="G9" s="208" t="s">
        <v>40</v>
      </c>
      <c r="H9" s="364"/>
      <c r="I9" s="352"/>
      <c r="J9" s="352"/>
      <c r="K9" s="355"/>
      <c r="L9" s="327"/>
      <c r="M9" s="369"/>
      <c r="N9" s="341"/>
      <c r="O9" s="358"/>
      <c r="P9" s="345"/>
      <c r="Q9" s="345"/>
      <c r="R9" s="402"/>
      <c r="S9" s="208" t="s">
        <v>40</v>
      </c>
      <c r="T9" s="403"/>
      <c r="U9" s="352"/>
      <c r="V9" s="352"/>
      <c r="W9" s="355"/>
      <c r="X9" s="327"/>
      <c r="Y9" s="369"/>
    </row>
    <row r="10" spans="1:25" ht="10" customHeight="1">
      <c r="A10" s="11"/>
      <c r="B10" s="342"/>
      <c r="C10" s="359"/>
      <c r="D10" s="346"/>
      <c r="E10" s="346"/>
      <c r="F10" s="362"/>
      <c r="G10" s="210"/>
      <c r="H10" s="365"/>
      <c r="I10" s="353"/>
      <c r="J10" s="353"/>
      <c r="K10" s="356"/>
      <c r="L10" s="329"/>
      <c r="M10" s="370"/>
      <c r="N10" s="342"/>
      <c r="O10" s="359"/>
      <c r="P10" s="346"/>
      <c r="Q10" s="346"/>
      <c r="R10" s="209" t="s">
        <v>174</v>
      </c>
      <c r="S10" s="210" t="s">
        <v>40</v>
      </c>
      <c r="T10" s="211">
        <v>3</v>
      </c>
      <c r="U10" s="353"/>
      <c r="V10" s="353"/>
      <c r="W10" s="356"/>
      <c r="X10" s="329"/>
      <c r="Y10" s="370"/>
    </row>
    <row r="11" spans="1:25" ht="10" customHeight="1">
      <c r="A11" s="11"/>
      <c r="B11" s="340">
        <v>0.43055555555555558</v>
      </c>
      <c r="C11" s="357" t="s">
        <v>22</v>
      </c>
      <c r="D11" s="343" t="s">
        <v>144</v>
      </c>
      <c r="E11" s="344"/>
      <c r="F11" s="360">
        <v>6</v>
      </c>
      <c r="G11" s="179" t="s">
        <v>109</v>
      </c>
      <c r="H11" s="363">
        <v>0</v>
      </c>
      <c r="I11" s="343" t="s">
        <v>160</v>
      </c>
      <c r="J11" s="351"/>
      <c r="K11" s="354" t="s">
        <v>23</v>
      </c>
      <c r="L11" s="325" t="s">
        <v>153</v>
      </c>
      <c r="M11" s="368" t="s">
        <v>57</v>
      </c>
      <c r="N11" s="340">
        <v>0.43055555555555558</v>
      </c>
      <c r="O11" s="357" t="s">
        <v>96</v>
      </c>
      <c r="P11" s="343" t="s">
        <v>161</v>
      </c>
      <c r="Q11" s="344"/>
      <c r="R11" s="360">
        <v>0</v>
      </c>
      <c r="S11" s="179" t="s">
        <v>122</v>
      </c>
      <c r="T11" s="363">
        <v>4</v>
      </c>
      <c r="U11" s="343" t="s">
        <v>162</v>
      </c>
      <c r="V11" s="351"/>
      <c r="W11" s="354" t="s">
        <v>95</v>
      </c>
      <c r="X11" s="325" t="s">
        <v>157</v>
      </c>
      <c r="Y11" s="368" t="s">
        <v>14</v>
      </c>
    </row>
    <row r="12" spans="1:25" ht="10" customHeight="1">
      <c r="A12" s="11"/>
      <c r="B12" s="341"/>
      <c r="C12" s="358"/>
      <c r="D12" s="345"/>
      <c r="E12" s="345"/>
      <c r="F12" s="361"/>
      <c r="G12" s="208" t="s">
        <v>40</v>
      </c>
      <c r="H12" s="364"/>
      <c r="I12" s="352"/>
      <c r="J12" s="352"/>
      <c r="K12" s="355"/>
      <c r="L12" s="327"/>
      <c r="M12" s="369"/>
      <c r="N12" s="341"/>
      <c r="O12" s="358"/>
      <c r="P12" s="345"/>
      <c r="Q12" s="345"/>
      <c r="R12" s="361"/>
      <c r="S12" s="208" t="s">
        <v>40</v>
      </c>
      <c r="T12" s="364"/>
      <c r="U12" s="352"/>
      <c r="V12" s="352"/>
      <c r="W12" s="355"/>
      <c r="X12" s="327"/>
      <c r="Y12" s="369"/>
    </row>
    <row r="13" spans="1:25" ht="10" customHeight="1">
      <c r="A13" s="11"/>
      <c r="B13" s="342"/>
      <c r="C13" s="359"/>
      <c r="D13" s="346"/>
      <c r="E13" s="346"/>
      <c r="F13" s="362"/>
      <c r="G13" s="210"/>
      <c r="H13" s="365"/>
      <c r="I13" s="353"/>
      <c r="J13" s="353"/>
      <c r="K13" s="356"/>
      <c r="L13" s="329"/>
      <c r="M13" s="370"/>
      <c r="N13" s="342"/>
      <c r="O13" s="359"/>
      <c r="P13" s="346"/>
      <c r="Q13" s="346"/>
      <c r="R13" s="362"/>
      <c r="S13" s="210"/>
      <c r="T13" s="365"/>
      <c r="U13" s="353"/>
      <c r="V13" s="353"/>
      <c r="W13" s="356"/>
      <c r="X13" s="329"/>
      <c r="Y13" s="370"/>
    </row>
    <row r="14" spans="1:25" ht="30" customHeight="1">
      <c r="A14" s="11"/>
      <c r="B14" s="371" t="s">
        <v>63</v>
      </c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3"/>
    </row>
    <row r="15" spans="1:25" ht="10" customHeight="1">
      <c r="A15" s="11"/>
      <c r="B15" s="340">
        <v>0.46527777777777773</v>
      </c>
      <c r="C15" s="357" t="s">
        <v>104</v>
      </c>
      <c r="D15" s="343" t="s">
        <v>153</v>
      </c>
      <c r="E15" s="344"/>
      <c r="F15" s="360">
        <v>0</v>
      </c>
      <c r="G15" s="179" t="s">
        <v>100</v>
      </c>
      <c r="H15" s="363">
        <v>0</v>
      </c>
      <c r="I15" s="343" t="s">
        <v>146</v>
      </c>
      <c r="J15" s="351"/>
      <c r="K15" s="354" t="s">
        <v>105</v>
      </c>
      <c r="L15" s="325" t="s">
        <v>156</v>
      </c>
      <c r="M15" s="368" t="s">
        <v>97</v>
      </c>
      <c r="N15" s="340">
        <v>0.46527777777777773</v>
      </c>
      <c r="O15" s="357" t="s">
        <v>106</v>
      </c>
      <c r="P15" s="343" t="s">
        <v>158</v>
      </c>
      <c r="Q15" s="344"/>
      <c r="R15" s="360">
        <v>0</v>
      </c>
      <c r="S15" s="179" t="s">
        <v>101</v>
      </c>
      <c r="T15" s="363">
        <v>1</v>
      </c>
      <c r="U15" s="343" t="s">
        <v>155</v>
      </c>
      <c r="V15" s="351"/>
      <c r="W15" s="354" t="s">
        <v>107</v>
      </c>
      <c r="X15" s="325" t="s">
        <v>151</v>
      </c>
      <c r="Y15" s="368" t="s">
        <v>108</v>
      </c>
    </row>
    <row r="16" spans="1:25" ht="10" customHeight="1">
      <c r="A16" s="11"/>
      <c r="B16" s="341"/>
      <c r="C16" s="358"/>
      <c r="D16" s="345"/>
      <c r="E16" s="345"/>
      <c r="F16" s="404"/>
      <c r="G16" s="208" t="s">
        <v>40</v>
      </c>
      <c r="H16" s="403"/>
      <c r="I16" s="352"/>
      <c r="J16" s="352"/>
      <c r="K16" s="355"/>
      <c r="L16" s="327"/>
      <c r="M16" s="369"/>
      <c r="N16" s="341"/>
      <c r="O16" s="358"/>
      <c r="P16" s="345"/>
      <c r="Q16" s="345"/>
      <c r="R16" s="361"/>
      <c r="S16" s="208" t="s">
        <v>40</v>
      </c>
      <c r="T16" s="364"/>
      <c r="U16" s="352"/>
      <c r="V16" s="352"/>
      <c r="W16" s="355"/>
      <c r="X16" s="327"/>
      <c r="Y16" s="369"/>
    </row>
    <row r="17" spans="1:109" ht="10" customHeight="1">
      <c r="A17" s="11"/>
      <c r="B17" s="342"/>
      <c r="C17" s="359"/>
      <c r="D17" s="346"/>
      <c r="E17" s="346"/>
      <c r="F17" s="209" t="s">
        <v>174</v>
      </c>
      <c r="G17" s="210" t="s">
        <v>40</v>
      </c>
      <c r="H17" s="211">
        <v>3</v>
      </c>
      <c r="I17" s="353"/>
      <c r="J17" s="353"/>
      <c r="K17" s="356"/>
      <c r="L17" s="329"/>
      <c r="M17" s="370"/>
      <c r="N17" s="342"/>
      <c r="O17" s="359"/>
      <c r="P17" s="346"/>
      <c r="Q17" s="346"/>
      <c r="R17" s="362"/>
      <c r="S17" s="210"/>
      <c r="T17" s="365"/>
      <c r="U17" s="353"/>
      <c r="V17" s="353"/>
      <c r="W17" s="356"/>
      <c r="X17" s="329"/>
      <c r="Y17" s="370"/>
    </row>
    <row r="18" spans="1:109" ht="10" customHeight="1">
      <c r="A18" s="11"/>
      <c r="B18" s="340">
        <v>0.49305555555555558</v>
      </c>
      <c r="C18" s="357" t="s">
        <v>97</v>
      </c>
      <c r="D18" s="343" t="s">
        <v>163</v>
      </c>
      <c r="E18" s="344"/>
      <c r="F18" s="360">
        <v>1</v>
      </c>
      <c r="G18" s="179" t="s">
        <v>102</v>
      </c>
      <c r="H18" s="363">
        <v>0</v>
      </c>
      <c r="I18" s="343" t="s">
        <v>157</v>
      </c>
      <c r="J18" s="351"/>
      <c r="K18" s="354" t="s">
        <v>98</v>
      </c>
      <c r="L18" s="325" t="s">
        <v>144</v>
      </c>
      <c r="M18" s="368" t="s">
        <v>22</v>
      </c>
      <c r="N18" s="340">
        <v>0.49305555555555558</v>
      </c>
      <c r="O18" s="357" t="s">
        <v>108</v>
      </c>
      <c r="P18" s="343" t="s">
        <v>151</v>
      </c>
      <c r="Q18" s="344"/>
      <c r="R18" s="360">
        <v>1</v>
      </c>
      <c r="S18" s="179" t="s">
        <v>103</v>
      </c>
      <c r="T18" s="363">
        <v>0</v>
      </c>
      <c r="U18" s="343" t="s">
        <v>164</v>
      </c>
      <c r="V18" s="351"/>
      <c r="W18" s="354" t="s">
        <v>99</v>
      </c>
      <c r="X18" s="325" t="s">
        <v>161</v>
      </c>
      <c r="Y18" s="368" t="s">
        <v>96</v>
      </c>
    </row>
    <row r="19" spans="1:109" ht="10" customHeight="1">
      <c r="A19" s="11"/>
      <c r="B19" s="341"/>
      <c r="C19" s="358"/>
      <c r="D19" s="345"/>
      <c r="E19" s="345"/>
      <c r="F19" s="361"/>
      <c r="G19" s="208" t="s">
        <v>40</v>
      </c>
      <c r="H19" s="364"/>
      <c r="I19" s="352"/>
      <c r="J19" s="352"/>
      <c r="K19" s="355"/>
      <c r="L19" s="327"/>
      <c r="M19" s="369"/>
      <c r="N19" s="341"/>
      <c r="O19" s="358"/>
      <c r="P19" s="345"/>
      <c r="Q19" s="345"/>
      <c r="R19" s="361"/>
      <c r="S19" s="208" t="s">
        <v>40</v>
      </c>
      <c r="T19" s="364"/>
      <c r="U19" s="352"/>
      <c r="V19" s="352"/>
      <c r="W19" s="355"/>
      <c r="X19" s="327"/>
      <c r="Y19" s="369"/>
    </row>
    <row r="20" spans="1:109" ht="10" customHeight="1">
      <c r="A20" s="11"/>
      <c r="B20" s="342"/>
      <c r="C20" s="359"/>
      <c r="D20" s="346"/>
      <c r="E20" s="346"/>
      <c r="F20" s="362"/>
      <c r="G20" s="210"/>
      <c r="H20" s="365"/>
      <c r="I20" s="353"/>
      <c r="J20" s="353"/>
      <c r="K20" s="356"/>
      <c r="L20" s="329"/>
      <c r="M20" s="370"/>
      <c r="N20" s="342"/>
      <c r="O20" s="359"/>
      <c r="P20" s="346"/>
      <c r="Q20" s="346"/>
      <c r="R20" s="362"/>
      <c r="S20" s="210"/>
      <c r="T20" s="365"/>
      <c r="U20" s="353"/>
      <c r="V20" s="353"/>
      <c r="W20" s="356"/>
      <c r="X20" s="329"/>
      <c r="Y20" s="370"/>
    </row>
    <row r="21" spans="1:109" ht="10" customHeight="1">
      <c r="A21" s="11"/>
      <c r="B21" s="340">
        <v>0.52083333333333337</v>
      </c>
      <c r="C21" s="357" t="s">
        <v>123</v>
      </c>
      <c r="D21" s="343" t="s">
        <v>144</v>
      </c>
      <c r="E21" s="344"/>
      <c r="F21" s="360">
        <v>1</v>
      </c>
      <c r="G21" s="179" t="s">
        <v>120</v>
      </c>
      <c r="H21" s="363">
        <v>1</v>
      </c>
      <c r="I21" s="343" t="s">
        <v>162</v>
      </c>
      <c r="J21" s="351"/>
      <c r="K21" s="354" t="s">
        <v>124</v>
      </c>
      <c r="L21" s="325" t="s">
        <v>121</v>
      </c>
      <c r="M21" s="326"/>
      <c r="N21" s="340">
        <v>0.52083333333333337</v>
      </c>
      <c r="O21" s="357" t="s">
        <v>125</v>
      </c>
      <c r="P21" s="343" t="s">
        <v>160</v>
      </c>
      <c r="Q21" s="344"/>
      <c r="R21" s="360">
        <v>2</v>
      </c>
      <c r="S21" s="179"/>
      <c r="T21" s="363">
        <v>1</v>
      </c>
      <c r="U21" s="343" t="s">
        <v>161</v>
      </c>
      <c r="V21" s="351"/>
      <c r="W21" s="354" t="s">
        <v>126</v>
      </c>
      <c r="X21" s="325" t="s">
        <v>121</v>
      </c>
      <c r="Y21" s="326"/>
    </row>
    <row r="22" spans="1:109" ht="10" customHeight="1">
      <c r="A22" s="11"/>
      <c r="B22" s="341"/>
      <c r="C22" s="358"/>
      <c r="D22" s="345"/>
      <c r="E22" s="345"/>
      <c r="F22" s="404"/>
      <c r="G22" s="208" t="s">
        <v>40</v>
      </c>
      <c r="H22" s="403"/>
      <c r="I22" s="352"/>
      <c r="J22" s="352"/>
      <c r="K22" s="355"/>
      <c r="L22" s="327"/>
      <c r="M22" s="328"/>
      <c r="N22" s="341"/>
      <c r="O22" s="358"/>
      <c r="P22" s="345"/>
      <c r="Q22" s="345"/>
      <c r="R22" s="361"/>
      <c r="S22" s="208" t="s">
        <v>40</v>
      </c>
      <c r="T22" s="364"/>
      <c r="U22" s="352"/>
      <c r="V22" s="352"/>
      <c r="W22" s="355"/>
      <c r="X22" s="327"/>
      <c r="Y22" s="328"/>
    </row>
    <row r="23" spans="1:109" ht="10" customHeight="1">
      <c r="A23" s="11"/>
      <c r="B23" s="342"/>
      <c r="C23" s="359"/>
      <c r="D23" s="346"/>
      <c r="E23" s="346"/>
      <c r="F23" s="209" t="s">
        <v>174</v>
      </c>
      <c r="G23" s="210" t="s">
        <v>40</v>
      </c>
      <c r="H23" s="211">
        <v>1</v>
      </c>
      <c r="I23" s="353"/>
      <c r="J23" s="353"/>
      <c r="K23" s="356"/>
      <c r="L23" s="329"/>
      <c r="M23" s="330"/>
      <c r="N23" s="342"/>
      <c r="O23" s="359"/>
      <c r="P23" s="346"/>
      <c r="Q23" s="346"/>
      <c r="R23" s="362"/>
      <c r="S23" s="210"/>
      <c r="T23" s="365"/>
      <c r="U23" s="353"/>
      <c r="V23" s="353"/>
      <c r="W23" s="356"/>
      <c r="X23" s="329"/>
      <c r="Y23" s="330"/>
    </row>
    <row r="24" spans="1:109" ht="30" customHeight="1">
      <c r="B24" s="371" t="s">
        <v>63</v>
      </c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3"/>
    </row>
    <row r="25" spans="1:109" ht="10" customHeight="1">
      <c r="A25" s="11"/>
      <c r="B25" s="340">
        <v>0.55555555555555558</v>
      </c>
      <c r="C25" s="357" t="s">
        <v>110</v>
      </c>
      <c r="D25" s="343" t="s">
        <v>146</v>
      </c>
      <c r="E25" s="378"/>
      <c r="F25" s="360">
        <v>0</v>
      </c>
      <c r="G25" s="179" t="s">
        <v>118</v>
      </c>
      <c r="H25" s="363">
        <v>2</v>
      </c>
      <c r="I25" s="343" t="s">
        <v>155</v>
      </c>
      <c r="J25" s="385"/>
      <c r="K25" s="354" t="s">
        <v>111</v>
      </c>
      <c r="L25" s="325" t="s">
        <v>156</v>
      </c>
      <c r="M25" s="368" t="s">
        <v>114</v>
      </c>
      <c r="N25" s="340">
        <v>0.55555555555555558</v>
      </c>
      <c r="O25" s="357" t="s">
        <v>112</v>
      </c>
      <c r="P25" s="343" t="s">
        <v>153</v>
      </c>
      <c r="Q25" s="378"/>
      <c r="R25" s="360">
        <v>0</v>
      </c>
      <c r="S25" s="179" t="s">
        <v>119</v>
      </c>
      <c r="T25" s="363">
        <v>5</v>
      </c>
      <c r="U25" s="343" t="s">
        <v>158</v>
      </c>
      <c r="V25" s="385"/>
      <c r="W25" s="354" t="s">
        <v>113</v>
      </c>
      <c r="X25" s="325" t="s">
        <v>151</v>
      </c>
      <c r="Y25" s="368" t="s">
        <v>115</v>
      </c>
    </row>
    <row r="26" spans="1:109" ht="10" customHeight="1">
      <c r="A26" s="11"/>
      <c r="B26" s="374"/>
      <c r="C26" s="376"/>
      <c r="D26" s="379"/>
      <c r="E26" s="379"/>
      <c r="F26" s="381"/>
      <c r="G26" s="168" t="s">
        <v>40</v>
      </c>
      <c r="H26" s="383"/>
      <c r="I26" s="386"/>
      <c r="J26" s="386"/>
      <c r="K26" s="388"/>
      <c r="L26" s="332"/>
      <c r="M26" s="391"/>
      <c r="N26" s="374"/>
      <c r="O26" s="376"/>
      <c r="P26" s="379"/>
      <c r="Q26" s="379"/>
      <c r="R26" s="381"/>
      <c r="S26" s="168" t="s">
        <v>40</v>
      </c>
      <c r="T26" s="383"/>
      <c r="U26" s="386"/>
      <c r="V26" s="386"/>
      <c r="W26" s="388"/>
      <c r="X26" s="332"/>
      <c r="Y26" s="391"/>
    </row>
    <row r="27" spans="1:109" ht="10" customHeight="1">
      <c r="A27" s="11"/>
      <c r="B27" s="375"/>
      <c r="C27" s="377"/>
      <c r="D27" s="380"/>
      <c r="E27" s="380"/>
      <c r="F27" s="382"/>
      <c r="G27" s="169"/>
      <c r="H27" s="384"/>
      <c r="I27" s="387"/>
      <c r="J27" s="387"/>
      <c r="K27" s="389"/>
      <c r="L27" s="390"/>
      <c r="M27" s="392"/>
      <c r="N27" s="375"/>
      <c r="O27" s="377"/>
      <c r="P27" s="380"/>
      <c r="Q27" s="380"/>
      <c r="R27" s="382"/>
      <c r="S27" s="169"/>
      <c r="T27" s="384"/>
      <c r="U27" s="387"/>
      <c r="V27" s="387"/>
      <c r="W27" s="389"/>
      <c r="X27" s="390"/>
      <c r="Y27" s="392"/>
    </row>
    <row r="28" spans="1:109" ht="10" customHeight="1">
      <c r="A28" s="11"/>
      <c r="B28" s="340">
        <v>0.58333333333333337</v>
      </c>
      <c r="C28" s="357" t="s">
        <v>114</v>
      </c>
      <c r="D28" s="343" t="s">
        <v>163</v>
      </c>
      <c r="E28" s="378"/>
      <c r="F28" s="360">
        <v>1</v>
      </c>
      <c r="G28" s="179" t="s">
        <v>116</v>
      </c>
      <c r="H28" s="363">
        <v>0</v>
      </c>
      <c r="I28" s="343" t="s">
        <v>151</v>
      </c>
      <c r="J28" s="385"/>
      <c r="K28" s="354" t="s">
        <v>115</v>
      </c>
      <c r="L28" s="325" t="s">
        <v>121</v>
      </c>
      <c r="M28" s="331"/>
      <c r="N28" s="340">
        <v>0.58333333333333337</v>
      </c>
      <c r="O28" s="357" t="s">
        <v>129</v>
      </c>
      <c r="P28" s="343" t="s">
        <v>157</v>
      </c>
      <c r="Q28" s="378"/>
      <c r="R28" s="360">
        <v>0</v>
      </c>
      <c r="S28" s="179" t="s">
        <v>117</v>
      </c>
      <c r="T28" s="363">
        <v>2</v>
      </c>
      <c r="U28" s="343" t="s">
        <v>164</v>
      </c>
      <c r="V28" s="385"/>
      <c r="W28" s="354" t="s">
        <v>130</v>
      </c>
      <c r="X28" s="325" t="s">
        <v>121</v>
      </c>
      <c r="Y28" s="331"/>
    </row>
    <row r="29" spans="1:109" ht="10" customHeight="1">
      <c r="A29" s="11"/>
      <c r="B29" s="374"/>
      <c r="C29" s="376"/>
      <c r="D29" s="379"/>
      <c r="E29" s="379"/>
      <c r="F29" s="381"/>
      <c r="G29" s="168" t="s">
        <v>40</v>
      </c>
      <c r="H29" s="383"/>
      <c r="I29" s="386"/>
      <c r="J29" s="386"/>
      <c r="K29" s="388"/>
      <c r="L29" s="332"/>
      <c r="M29" s="333"/>
      <c r="N29" s="374"/>
      <c r="O29" s="376"/>
      <c r="P29" s="379"/>
      <c r="Q29" s="379"/>
      <c r="R29" s="381"/>
      <c r="S29" s="168" t="s">
        <v>40</v>
      </c>
      <c r="T29" s="383"/>
      <c r="U29" s="386"/>
      <c r="V29" s="386"/>
      <c r="W29" s="388"/>
      <c r="X29" s="332"/>
      <c r="Y29" s="333"/>
    </row>
    <row r="30" spans="1:109" ht="10" customHeight="1" thickBot="1">
      <c r="A30" s="11"/>
      <c r="B30" s="396"/>
      <c r="C30" s="397"/>
      <c r="D30" s="393"/>
      <c r="E30" s="393"/>
      <c r="F30" s="394"/>
      <c r="G30" s="170"/>
      <c r="H30" s="395"/>
      <c r="I30" s="398"/>
      <c r="J30" s="398"/>
      <c r="K30" s="399"/>
      <c r="L30" s="334"/>
      <c r="M30" s="335"/>
      <c r="N30" s="396"/>
      <c r="O30" s="397"/>
      <c r="P30" s="393"/>
      <c r="Q30" s="393"/>
      <c r="R30" s="394"/>
      <c r="S30" s="170"/>
      <c r="T30" s="395"/>
      <c r="U30" s="398"/>
      <c r="V30" s="398"/>
      <c r="W30" s="399"/>
      <c r="X30" s="334"/>
      <c r="Y30" s="335"/>
    </row>
    <row r="31" spans="1:109" s="97" customFormat="1" ht="30" customHeight="1">
      <c r="A31" s="282" t="s">
        <v>84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</row>
    <row r="32" spans="1:109" s="97" customFormat="1" ht="29.5" customHeight="1">
      <c r="A32" s="280" t="s">
        <v>135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</row>
    <row r="33" spans="1:109" s="97" customFormat="1" ht="21" customHeight="1">
      <c r="A33" s="121" t="s">
        <v>41</v>
      </c>
      <c r="B33" s="121"/>
      <c r="C33" s="166"/>
      <c r="D33" s="166"/>
      <c r="E33" s="166" t="s">
        <v>136</v>
      </c>
      <c r="F33" s="166"/>
      <c r="G33" s="166"/>
      <c r="H33" s="166"/>
      <c r="I33" s="100"/>
      <c r="J33" s="100"/>
      <c r="K33" s="120"/>
      <c r="L33" s="120"/>
      <c r="M33" s="121"/>
      <c r="N33" s="121"/>
      <c r="O33" s="166"/>
      <c r="P33" s="166"/>
      <c r="Q33" s="166"/>
      <c r="R33" s="166"/>
      <c r="S33" s="166"/>
      <c r="T33" s="166"/>
      <c r="U33" s="100"/>
      <c r="V33" s="100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</row>
    <row r="34" spans="1:109" s="97" customFormat="1" ht="21" customHeight="1">
      <c r="A34" s="166" t="s">
        <v>42</v>
      </c>
      <c r="B34" s="166"/>
      <c r="C34" s="166"/>
      <c r="D34" s="166"/>
      <c r="E34" s="166" t="s">
        <v>43</v>
      </c>
      <c r="F34" s="166"/>
      <c r="G34" s="166"/>
      <c r="H34" s="166"/>
      <c r="I34" s="100"/>
      <c r="J34" s="100"/>
      <c r="K34" s="120"/>
      <c r="L34" s="120"/>
      <c r="M34" s="166"/>
      <c r="N34" s="166"/>
      <c r="O34" s="166"/>
      <c r="P34" s="166"/>
      <c r="Q34" s="166"/>
      <c r="R34" s="166"/>
      <c r="S34" s="166"/>
      <c r="T34" s="166"/>
      <c r="U34" s="100"/>
      <c r="V34" s="100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</row>
    <row r="35" spans="1:109" s="97" customFormat="1" ht="11.25" customHeight="1">
      <c r="A35" s="120"/>
      <c r="B35" s="270"/>
      <c r="C35" s="270"/>
      <c r="D35" s="271"/>
      <c r="E35" s="271"/>
      <c r="F35" s="271"/>
      <c r="G35" s="271"/>
      <c r="H35" s="271"/>
      <c r="I35" s="271"/>
      <c r="J35" s="271"/>
      <c r="K35" s="271"/>
      <c r="L35" s="167"/>
      <c r="M35" s="120"/>
      <c r="N35" s="270"/>
      <c r="O35" s="270"/>
      <c r="P35" s="271"/>
      <c r="Q35" s="271"/>
      <c r="R35" s="271"/>
      <c r="S35" s="271"/>
      <c r="T35" s="271"/>
      <c r="U35" s="271"/>
      <c r="V35" s="271"/>
      <c r="W35" s="271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</row>
    <row r="36" spans="1:109" s="97" customFormat="1" ht="17.5" customHeight="1">
      <c r="A36" s="121" t="s">
        <v>44</v>
      </c>
      <c r="B36" s="121"/>
      <c r="C36" s="121"/>
      <c r="D36" s="166"/>
      <c r="E36" s="166"/>
      <c r="F36" s="166"/>
      <c r="G36" s="166"/>
      <c r="H36" s="166"/>
      <c r="I36" s="166"/>
      <c r="J36" s="100"/>
      <c r="K36" s="100"/>
      <c r="L36" s="100"/>
      <c r="M36" s="166" t="s">
        <v>45</v>
      </c>
      <c r="N36" s="121"/>
      <c r="O36" s="121"/>
      <c r="P36" s="166"/>
      <c r="Q36" s="166"/>
      <c r="R36" s="166"/>
      <c r="S36" s="166"/>
      <c r="T36" s="166"/>
      <c r="U36" s="166"/>
      <c r="V36" s="100"/>
      <c r="W36" s="100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</row>
    <row r="37" spans="1:109" s="97" customFormat="1" ht="17.5" customHeight="1">
      <c r="A37" s="121" t="s">
        <v>46</v>
      </c>
      <c r="B37" s="121"/>
      <c r="C37" s="121"/>
      <c r="D37" s="166"/>
      <c r="E37" s="166"/>
      <c r="F37" s="166"/>
      <c r="G37" s="166"/>
      <c r="H37" s="166"/>
      <c r="I37" s="166"/>
      <c r="J37" s="100"/>
      <c r="K37" s="100"/>
      <c r="L37" s="100"/>
      <c r="M37" s="166" t="s">
        <v>85</v>
      </c>
      <c r="N37" s="121"/>
      <c r="O37" s="121"/>
      <c r="P37" s="166"/>
      <c r="Q37" s="166"/>
      <c r="R37" s="166"/>
      <c r="S37" s="166"/>
      <c r="T37" s="166"/>
      <c r="U37" s="166"/>
      <c r="V37" s="100"/>
      <c r="W37" s="100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</row>
    <row r="38" spans="1:109" s="97" customFormat="1" ht="17.5" customHeight="1">
      <c r="A38" s="123" t="s">
        <v>47</v>
      </c>
      <c r="B38" s="123"/>
      <c r="C38" s="123"/>
      <c r="D38" s="166"/>
      <c r="E38" s="166"/>
      <c r="F38" s="166"/>
      <c r="G38" s="166"/>
      <c r="H38" s="166"/>
      <c r="I38" s="166"/>
      <c r="J38" s="100"/>
      <c r="K38" s="100"/>
      <c r="L38" s="100"/>
      <c r="M38" s="166" t="s">
        <v>48</v>
      </c>
      <c r="N38" s="123"/>
      <c r="O38" s="123"/>
      <c r="P38" s="166"/>
      <c r="Q38" s="166"/>
      <c r="R38" s="166"/>
      <c r="S38" s="166"/>
      <c r="T38" s="166"/>
      <c r="U38" s="166"/>
      <c r="V38" s="100"/>
      <c r="W38" s="100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</row>
    <row r="39" spans="1:109" s="97" customFormat="1" ht="17.5" customHeight="1">
      <c r="A39" s="166" t="s">
        <v>49</v>
      </c>
      <c r="B39" s="166"/>
      <c r="C39" s="166"/>
      <c r="D39" s="166"/>
      <c r="E39" s="166"/>
      <c r="F39" s="166"/>
      <c r="G39" s="166"/>
      <c r="H39" s="166"/>
      <c r="I39" s="166"/>
      <c r="J39" s="100"/>
      <c r="K39" s="100"/>
      <c r="L39" s="100"/>
      <c r="M39" s="166" t="s">
        <v>86</v>
      </c>
      <c r="N39" s="166"/>
      <c r="O39" s="166"/>
      <c r="P39" s="166"/>
      <c r="Q39" s="166"/>
      <c r="R39" s="166"/>
      <c r="S39" s="166"/>
      <c r="T39" s="166"/>
      <c r="U39" s="166"/>
      <c r="V39" s="100"/>
      <c r="W39" s="100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</row>
    <row r="40" spans="1:109" s="97" customFormat="1" ht="17.5" customHeight="1">
      <c r="A40" s="124" t="s">
        <v>88</v>
      </c>
      <c r="B40" s="124"/>
      <c r="C40" s="124"/>
      <c r="D40" s="166"/>
      <c r="E40" s="166"/>
      <c r="F40" s="166"/>
      <c r="G40" s="166"/>
      <c r="H40" s="166"/>
      <c r="I40" s="166"/>
      <c r="J40" s="100"/>
      <c r="K40" s="100"/>
      <c r="L40" s="100"/>
      <c r="M40" s="166"/>
      <c r="N40" s="124"/>
      <c r="O40" s="124"/>
      <c r="P40" s="166"/>
      <c r="Q40" s="166"/>
      <c r="R40" s="166"/>
      <c r="S40" s="166"/>
      <c r="T40" s="166"/>
      <c r="U40" s="166"/>
      <c r="V40" s="100"/>
      <c r="W40" s="100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</row>
    <row r="41" spans="1:109" s="14" customFormat="1" ht="30" customHeight="1">
      <c r="C41" s="12"/>
      <c r="D41" s="12"/>
      <c r="E41" s="11"/>
      <c r="F41" s="11"/>
      <c r="G41" s="11"/>
      <c r="H41" s="11"/>
      <c r="I41" s="11"/>
      <c r="J41" s="11"/>
      <c r="K41" s="10"/>
      <c r="L41" s="10"/>
      <c r="M41" s="10"/>
      <c r="N41" s="11"/>
      <c r="O41" s="12"/>
      <c r="P41" s="12"/>
      <c r="Q41" s="11"/>
      <c r="R41" s="11"/>
      <c r="S41" s="11"/>
      <c r="T41" s="11"/>
      <c r="U41" s="11"/>
      <c r="V41" s="11"/>
      <c r="W41" s="10"/>
      <c r="X41" s="10"/>
      <c r="Y41" s="11"/>
    </row>
    <row r="42" spans="1:109" ht="30" customHeight="1">
      <c r="A42" s="11"/>
      <c r="B42" s="15" t="s">
        <v>50</v>
      </c>
      <c r="C42" s="15"/>
      <c r="D42" s="400" t="s">
        <v>165</v>
      </c>
      <c r="E42" s="400"/>
      <c r="F42" s="400"/>
      <c r="G42" s="400"/>
      <c r="H42" s="400"/>
      <c r="I42" s="400"/>
      <c r="J42" s="15" t="s">
        <v>51</v>
      </c>
      <c r="K42" s="400" t="s">
        <v>170</v>
      </c>
      <c r="L42" s="400"/>
      <c r="M42" s="400"/>
      <c r="N42" s="400"/>
      <c r="O42" s="400"/>
      <c r="P42" s="15" t="s">
        <v>52</v>
      </c>
      <c r="Q42" s="400" t="s">
        <v>173</v>
      </c>
      <c r="R42" s="400"/>
      <c r="S42" s="400"/>
      <c r="T42" s="400"/>
      <c r="U42" s="400"/>
      <c r="V42" s="400"/>
      <c r="W42" s="13"/>
      <c r="X42" s="11"/>
      <c r="Y42" s="11"/>
    </row>
    <row r="43" spans="1:109" ht="30" customHeight="1">
      <c r="B43" s="15" t="s">
        <v>53</v>
      </c>
      <c r="C43" s="15"/>
      <c r="D43" s="400" t="s">
        <v>166</v>
      </c>
      <c r="E43" s="400"/>
      <c r="F43" s="400"/>
      <c r="G43" s="400"/>
      <c r="H43" s="400"/>
      <c r="I43" s="400"/>
      <c r="J43" s="15" t="s">
        <v>54</v>
      </c>
      <c r="K43" s="400" t="s">
        <v>171</v>
      </c>
      <c r="L43" s="400"/>
      <c r="M43" s="400"/>
      <c r="N43" s="400"/>
      <c r="O43" s="400"/>
      <c r="P43" s="15" t="s">
        <v>175</v>
      </c>
      <c r="Q43" s="400" t="s">
        <v>177</v>
      </c>
      <c r="R43" s="400"/>
      <c r="S43" s="400"/>
      <c r="T43" s="400"/>
      <c r="U43" s="400"/>
      <c r="V43" s="400"/>
    </row>
    <row r="44" spans="1:109" ht="30" customHeight="1">
      <c r="B44" s="15" t="s">
        <v>55</v>
      </c>
      <c r="C44" s="15"/>
      <c r="D44" s="400" t="s">
        <v>167</v>
      </c>
      <c r="E44" s="400"/>
      <c r="F44" s="400"/>
      <c r="G44" s="400"/>
      <c r="H44" s="400"/>
      <c r="I44" s="400"/>
      <c r="J44" s="15" t="s">
        <v>56</v>
      </c>
      <c r="K44" s="400" t="s">
        <v>172</v>
      </c>
      <c r="L44" s="400"/>
      <c r="M44" s="400"/>
      <c r="N44" s="400"/>
      <c r="O44" s="400"/>
      <c r="P44" s="15" t="s">
        <v>176</v>
      </c>
      <c r="Q44" s="400" t="s">
        <v>160</v>
      </c>
      <c r="R44" s="400"/>
      <c r="S44" s="400"/>
      <c r="T44" s="400"/>
      <c r="U44" s="400"/>
      <c r="V44" s="400"/>
    </row>
  </sheetData>
  <mergeCells count="166">
    <mergeCell ref="Q43:V43"/>
    <mergeCell ref="Q44:V44"/>
    <mergeCell ref="D42:I42"/>
    <mergeCell ref="D43:I43"/>
    <mergeCell ref="D44:I44"/>
    <mergeCell ref="K42:O42"/>
    <mergeCell ref="K43:O43"/>
    <mergeCell ref="K44:O44"/>
    <mergeCell ref="R8:R9"/>
    <mergeCell ref="T8:T9"/>
    <mergeCell ref="F15:F16"/>
    <mergeCell ref="H15:H16"/>
    <mergeCell ref="F21:F22"/>
    <mergeCell ref="H21:H22"/>
    <mergeCell ref="A31:X31"/>
    <mergeCell ref="A32:X32"/>
    <mergeCell ref="Q42:V42"/>
    <mergeCell ref="B35:K35"/>
    <mergeCell ref="N35:W35"/>
    <mergeCell ref="U28:V30"/>
    <mergeCell ref="W28:W30"/>
    <mergeCell ref="X28:Y30"/>
    <mergeCell ref="K28:K30"/>
    <mergeCell ref="N28:N30"/>
    <mergeCell ref="O28:O30"/>
    <mergeCell ref="O3:W3"/>
    <mergeCell ref="X3:Y3"/>
    <mergeCell ref="B24:Y24"/>
    <mergeCell ref="B28:B30"/>
    <mergeCell ref="C28:C30"/>
    <mergeCell ref="D28:E30"/>
    <mergeCell ref="F28:F30"/>
    <mergeCell ref="H28:H30"/>
    <mergeCell ref="I28:J30"/>
    <mergeCell ref="T25:T27"/>
    <mergeCell ref="U25:V27"/>
    <mergeCell ref="P28:Q30"/>
    <mergeCell ref="R28:R30"/>
    <mergeCell ref="T28:T30"/>
    <mergeCell ref="X4:Y4"/>
    <mergeCell ref="W25:W27"/>
    <mergeCell ref="X25:X27"/>
    <mergeCell ref="Y25:Y27"/>
    <mergeCell ref="R25:R27"/>
    <mergeCell ref="T18:T20"/>
    <mergeCell ref="K25:K27"/>
    <mergeCell ref="L25:L27"/>
    <mergeCell ref="M25:M27"/>
    <mergeCell ref="N25:N27"/>
    <mergeCell ref="O25:O27"/>
    <mergeCell ref="P25:Q27"/>
    <mergeCell ref="B25:B27"/>
    <mergeCell ref="C25:C27"/>
    <mergeCell ref="D25:E27"/>
    <mergeCell ref="F25:F27"/>
    <mergeCell ref="H25:H27"/>
    <mergeCell ref="I25:J27"/>
    <mergeCell ref="O21:O23"/>
    <mergeCell ref="P21:Q23"/>
    <mergeCell ref="R21:R23"/>
    <mergeCell ref="T21:T23"/>
    <mergeCell ref="U21:V23"/>
    <mergeCell ref="W21:W23"/>
    <mergeCell ref="B21:B23"/>
    <mergeCell ref="C21:C23"/>
    <mergeCell ref="D21:E23"/>
    <mergeCell ref="B14:Y14"/>
    <mergeCell ref="X21:Y23"/>
    <mergeCell ref="I21:J23"/>
    <mergeCell ref="K21:K23"/>
    <mergeCell ref="N21:N23"/>
    <mergeCell ref="U18:V20"/>
    <mergeCell ref="W18:W20"/>
    <mergeCell ref="X18:X20"/>
    <mergeCell ref="Y18:Y20"/>
    <mergeCell ref="L18:L20"/>
    <mergeCell ref="M18:M20"/>
    <mergeCell ref="N18:N20"/>
    <mergeCell ref="O18:O20"/>
    <mergeCell ref="P18:Q20"/>
    <mergeCell ref="R18:R20"/>
    <mergeCell ref="X15:X17"/>
    <mergeCell ref="Y15:Y17"/>
    <mergeCell ref="B18:B20"/>
    <mergeCell ref="C18:C20"/>
    <mergeCell ref="D18:E20"/>
    <mergeCell ref="F18:F20"/>
    <mergeCell ref="H18:H20"/>
    <mergeCell ref="I18:J20"/>
    <mergeCell ref="K18:K20"/>
    <mergeCell ref="P15:Q17"/>
    <mergeCell ref="U15:V17"/>
    <mergeCell ref="W15:W17"/>
    <mergeCell ref="I15:J17"/>
    <mergeCell ref="K15:K17"/>
    <mergeCell ref="L15:L17"/>
    <mergeCell ref="M15:M17"/>
    <mergeCell ref="N15:N17"/>
    <mergeCell ref="O15:O17"/>
    <mergeCell ref="B15:B17"/>
    <mergeCell ref="C15:C17"/>
    <mergeCell ref="D15:E17"/>
    <mergeCell ref="T11:T13"/>
    <mergeCell ref="R15:R17"/>
    <mergeCell ref="T15:T17"/>
    <mergeCell ref="U11:V13"/>
    <mergeCell ref="W11:W13"/>
    <mergeCell ref="X11:X13"/>
    <mergeCell ref="Y11:Y13"/>
    <mergeCell ref="L11:L13"/>
    <mergeCell ref="M11:M13"/>
    <mergeCell ref="N11:N13"/>
    <mergeCell ref="O11:O13"/>
    <mergeCell ref="P11:Q13"/>
    <mergeCell ref="R11:R13"/>
    <mergeCell ref="X8:X10"/>
    <mergeCell ref="Y8:Y10"/>
    <mergeCell ref="B11:B13"/>
    <mergeCell ref="C11:C13"/>
    <mergeCell ref="D11:E13"/>
    <mergeCell ref="F11:F13"/>
    <mergeCell ref="H11:H13"/>
    <mergeCell ref="I11:J13"/>
    <mergeCell ref="K11:K13"/>
    <mergeCell ref="P8:Q10"/>
    <mergeCell ref="U8:V10"/>
    <mergeCell ref="W8:W10"/>
    <mergeCell ref="I8:J10"/>
    <mergeCell ref="K8:K10"/>
    <mergeCell ref="L8:L10"/>
    <mergeCell ref="M8:M10"/>
    <mergeCell ref="N8:N10"/>
    <mergeCell ref="O8:O10"/>
    <mergeCell ref="U5:V7"/>
    <mergeCell ref="W5:W7"/>
    <mergeCell ref="X5:X7"/>
    <mergeCell ref="Y5:Y7"/>
    <mergeCell ref="B8:B10"/>
    <mergeCell ref="C8:C10"/>
    <mergeCell ref="D8:E10"/>
    <mergeCell ref="F8:F10"/>
    <mergeCell ref="H8:H10"/>
    <mergeCell ref="N5:N7"/>
    <mergeCell ref="O5:O7"/>
    <mergeCell ref="P5:Q7"/>
    <mergeCell ref="R5:R7"/>
    <mergeCell ref="T5:T7"/>
    <mergeCell ref="L4:M4"/>
    <mergeCell ref="L5:L7"/>
    <mergeCell ref="M5:M7"/>
    <mergeCell ref="L3:M3"/>
    <mergeCell ref="I5:J7"/>
    <mergeCell ref="K5:K7"/>
    <mergeCell ref="C5:C7"/>
    <mergeCell ref="F5:F7"/>
    <mergeCell ref="H5:H7"/>
    <mergeCell ref="B1:Y1"/>
    <mergeCell ref="L21:M23"/>
    <mergeCell ref="L28:M30"/>
    <mergeCell ref="G2:J2"/>
    <mergeCell ref="S2:V2"/>
    <mergeCell ref="C4:K4"/>
    <mergeCell ref="O4:W4"/>
    <mergeCell ref="B5:B7"/>
    <mergeCell ref="D5:E7"/>
    <mergeCell ref="C3:K3"/>
  </mergeCells>
  <phoneticPr fontId="19"/>
  <pageMargins left="0.25" right="0.25" top="0.75" bottom="0.75" header="0.3" footer="0.3"/>
  <pageSetup paperSize="9" scale="80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組合せ</vt:lpstr>
      <vt:lpstr>予選星取</vt:lpstr>
      <vt:lpstr>予選リーグ対戦表</vt:lpstr>
      <vt:lpstr>決勝トーナメント表</vt:lpstr>
      <vt:lpstr>決勝トーナメント対戦表</vt:lpstr>
      <vt:lpstr>決勝トーナメント表!Print_Area</vt:lpstr>
      <vt:lpstr>組合せ!Print_Area</vt:lpstr>
      <vt:lpstr>予選リーグ対戦表!Print_Area</vt:lpstr>
      <vt:lpstr>予選星取!Print_Area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松本貴一</cp:lastModifiedBy>
  <cp:revision/>
  <cp:lastPrinted>2019-04-02T23:24:40Z</cp:lastPrinted>
  <dcterms:created xsi:type="dcterms:W3CDTF">2006-06-26T09:44:59Z</dcterms:created>
  <dcterms:modified xsi:type="dcterms:W3CDTF">2019-05-13T00:56:13Z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